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PNB DF\II-Projekt\W toku\gmina czarne\PFU Obwodnica\wyliczenie zmian - ograniczenie zakresu\"/>
    </mc:Choice>
  </mc:AlternateContent>
  <xr:revisionPtr revIDLastSave="0" documentId="13_ncr:1_{70F36DEA-5A61-4D93-B67D-A780F0A9A797}" xr6:coauthVersionLast="47" xr6:coauthVersionMax="47" xr10:uidLastSave="{00000000-0000-0000-0000-000000000000}"/>
  <bookViews>
    <workbookView xWindow="1560" yWindow="1560" windowWidth="38655" windowHeight="20160" xr2:uid="{00000000-000D-0000-FFFF-FFFF00000000}"/>
  </bookViews>
  <sheets>
    <sheet name="KO etapowanie jezdnia 6,0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31" i="2" l="1"/>
  <c r="G226" i="2"/>
  <c r="G225" i="2"/>
  <c r="G224" i="2"/>
  <c r="G223" i="2"/>
  <c r="G222" i="2"/>
  <c r="G221" i="2"/>
  <c r="G220" i="2"/>
  <c r="G219" i="2"/>
  <c r="G218" i="2"/>
  <c r="G217" i="2"/>
  <c r="G216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7" i="2"/>
  <c r="G196" i="2"/>
  <c r="G195" i="2"/>
  <c r="G194" i="2"/>
  <c r="G193" i="2"/>
  <c r="G192" i="2"/>
  <c r="G191" i="2"/>
  <c r="G190" i="2"/>
  <c r="G189" i="2"/>
  <c r="G188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1" i="2"/>
  <c r="G90" i="2"/>
  <c r="G89" i="2"/>
  <c r="G88" i="2"/>
  <c r="G87" i="2"/>
  <c r="G86" i="2"/>
  <c r="G85" i="2"/>
  <c r="G84" i="2"/>
  <c r="G83" i="2"/>
  <c r="G82" i="2"/>
  <c r="G81" i="2"/>
  <c r="G80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59" i="2"/>
  <c r="G58" i="2"/>
  <c r="G57" i="2"/>
  <c r="G55" i="2"/>
  <c r="G54" i="2"/>
  <c r="G53" i="2"/>
  <c r="G51" i="2"/>
  <c r="G50" i="2"/>
  <c r="G49" i="2"/>
  <c r="G48" i="2"/>
  <c r="G46" i="2"/>
  <c r="G45" i="2"/>
  <c r="G44" i="2"/>
  <c r="G43" i="2"/>
  <c r="G41" i="2"/>
  <c r="G40" i="2"/>
  <c r="G39" i="2"/>
  <c r="G38" i="2"/>
  <c r="G37" i="2"/>
  <c r="G36" i="2"/>
  <c r="G35" i="2"/>
  <c r="G34" i="2"/>
  <c r="G32" i="2"/>
  <c r="G31" i="2"/>
  <c r="G30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233" i="2" l="1"/>
  <c r="G234" i="2" s="1"/>
  <c r="G235" i="2" s="1"/>
</calcChain>
</file>

<file path=xl/sharedStrings.xml><?xml version="1.0" encoding="utf-8"?>
<sst xmlns="http://schemas.openxmlformats.org/spreadsheetml/2006/main" count="617" uniqueCount="316">
  <si>
    <r>
      <rPr>
        <b/>
        <sz val="10"/>
        <rFont val="Arial"/>
        <family val="2"/>
        <charset val="238"/>
      </rPr>
      <t>KOSZTORYS OFERTOWY</t>
    </r>
  </si>
  <si>
    <r>
      <rPr>
        <b/>
        <sz val="10"/>
        <rFont val="Arial"/>
        <family val="2"/>
        <charset val="238"/>
      </rPr>
      <t>Budowa małej obwodnicy Czarnego - etap I</t>
    </r>
  </si>
  <si>
    <r>
      <rPr>
        <b/>
        <sz val="10"/>
        <rFont val="Arial"/>
        <family val="2"/>
        <charset val="238"/>
      </rPr>
      <t>Lp.</t>
    </r>
  </si>
  <si>
    <r>
      <rPr>
        <b/>
        <sz val="10"/>
        <rFont val="Arial"/>
        <family val="2"/>
        <charset val="238"/>
      </rPr>
      <t>Opis i wyliczenia</t>
    </r>
  </si>
  <si>
    <r>
      <rPr>
        <b/>
        <sz val="10"/>
        <rFont val="Arial"/>
        <family val="2"/>
        <charset val="238"/>
      </rPr>
      <t>j.m.</t>
    </r>
  </si>
  <si>
    <r>
      <rPr>
        <b/>
        <sz val="10"/>
        <rFont val="Arial"/>
        <family val="2"/>
        <charset val="238"/>
      </rPr>
      <t>Obmiar</t>
    </r>
  </si>
  <si>
    <r>
      <rPr>
        <b/>
        <sz val="10"/>
        <rFont val="Arial"/>
        <family val="2"/>
        <charset val="238"/>
      </rPr>
      <t>Cena jedn.</t>
    </r>
  </si>
  <si>
    <r>
      <rPr>
        <b/>
        <sz val="10"/>
        <rFont val="Arial"/>
        <family val="2"/>
        <charset val="238"/>
      </rPr>
      <t>Wartość</t>
    </r>
  </si>
  <si>
    <r>
      <rPr>
        <b/>
        <sz val="10"/>
        <rFont val="Arial"/>
        <family val="2"/>
        <charset val="238"/>
      </rPr>
      <t>Branża drogowa</t>
    </r>
  </si>
  <si>
    <r>
      <rPr>
        <b/>
        <sz val="10"/>
        <rFont val="Arial"/>
        <family val="2"/>
        <charset val="238"/>
      </rPr>
      <t>1. Roboty przygotowawcze i rozbiórkowe</t>
    </r>
  </si>
  <si>
    <t>1</t>
  </si>
  <si>
    <t>Roboty pomiarowe przy liniowych robotach ziemnych - trasa dróg w terenie równinnym 0,777 + 0,241</t>
  </si>
  <si>
    <t>km</t>
  </si>
  <si>
    <t>2</t>
  </si>
  <si>
    <r>
      <t xml:space="preserve">Ścinanie drzew piłą mechaniczną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karczowaniem pni i wywiezieniem dłużyc, karpin i gałęzi 21</t>
    </r>
  </si>
  <si>
    <t>szt.</t>
  </si>
  <si>
    <t>3</t>
  </si>
  <si>
    <t>Mechaniczne karczowanie pni 21</t>
  </si>
  <si>
    <t>4</t>
  </si>
  <si>
    <t>Wywożenie dłużyc na odległość do 2 km 21</t>
  </si>
  <si>
    <t>m3</t>
  </si>
  <si>
    <t>5</t>
  </si>
  <si>
    <t>Mechaniczne karczowanie zagajników 0,14</t>
  </si>
  <si>
    <t>ha</t>
  </si>
  <si>
    <t>6</t>
  </si>
  <si>
    <t>Usunięcie warstwy ziemi urodzajnej (humusu) o grubości do 15 cm 3447</t>
  </si>
  <si>
    <t>m2</t>
  </si>
  <si>
    <t>7</t>
  </si>
  <si>
    <r>
      <t xml:space="preserve">Mechaniczne rozebranie nawierzchni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mieszanek mineralno-bitumicznych o grubości 8 cm 417</t>
    </r>
  </si>
  <si>
    <t>8</t>
  </si>
  <si>
    <t>Mechaniczne rozebranie podbudowy betonowej o grubości 15 cm 417</t>
  </si>
  <si>
    <t>9</t>
  </si>
  <si>
    <r>
      <t xml:space="preserve">Rozebranie nawierzchni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płyt drogowych betonowych o grubości 15 cm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wypełnieniem spoin piaskiem 2288</t>
    </r>
  </si>
  <si>
    <t>10</t>
  </si>
  <si>
    <r>
      <t xml:space="preserve">Rozebranie nawierzchni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kostki betonowej/ płytek betonowych na podsypce cementowo-piaskowej 1100</t>
    </r>
  </si>
  <si>
    <t>11</t>
  </si>
  <si>
    <t>Rozebranie krawężników betonowych 15x30 cm na podsypce cementowo-piaskowej 315</t>
  </si>
  <si>
    <t>m</t>
  </si>
  <si>
    <t>12</t>
  </si>
  <si>
    <t>Rozebranie obrzeży 8x30 cm na podsypce piaskowej 988</t>
  </si>
  <si>
    <t>13</t>
  </si>
  <si>
    <t>Wywóz gruzu (417 * 0,08) + (417 * 0,15) + (2288 * 0,15) + (0,12 *1100) + (315 * 0,15 * 0,3) + (988 * 0,08 * 0,3)</t>
  </si>
  <si>
    <t>14</t>
  </si>
  <si>
    <t>Regulacja pionowa studzienek dla kratek ściekowych ulicznych 2</t>
  </si>
  <si>
    <t>15</t>
  </si>
  <si>
    <t>Regulacja pionowa studzienek dla włazów kanałowych 7</t>
  </si>
  <si>
    <t>16</t>
  </si>
  <si>
    <t>Regulacja pionowa studzienek dla zaworów wodociągowych i gazowych 3</t>
  </si>
  <si>
    <t>17</t>
  </si>
  <si>
    <t>Regulacja pionowa studzienek telefonicznych 2</t>
  </si>
  <si>
    <t>18</t>
  </si>
  <si>
    <t>Rozebranie wiaty przystankowej 1</t>
  </si>
  <si>
    <t>19</t>
  </si>
  <si>
    <t>Rozebranie ogrodzenia 190</t>
  </si>
  <si>
    <t>20</t>
  </si>
  <si>
    <t>Likwidacja kanału ciepłowniczego 380</t>
  </si>
  <si>
    <r>
      <rPr>
        <b/>
        <sz val="10"/>
        <rFont val="Arial"/>
        <family val="2"/>
        <charset val="238"/>
      </rPr>
      <t>2. Roboty ziemne</t>
    </r>
  </si>
  <si>
    <t>21</t>
  </si>
  <si>
    <r>
      <t xml:space="preserve">Roboty ziemne wykonywane koparkami podsiębiernymi o poj. łyżki 0.40 m3 w gruncie kat. III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transportem urobku samochodami samowyładowczymi 6900</t>
    </r>
  </si>
  <si>
    <t>22</t>
  </si>
  <si>
    <r>
      <t xml:space="preserve">Roboty ziemne wykonywane koparkami podsiębiernymi 0.40 m3 w ziemi kat. I-III uprzednio zmagazynowanej w hałdach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transportem urobku samochodami samowyładowczymi 5200</t>
    </r>
  </si>
  <si>
    <t>23</t>
  </si>
  <si>
    <t>Formowanie i zagęszczanie nasypów o wys. do 3.0 m spycharkami w gruncie kat. III-IV 5200</t>
  </si>
  <si>
    <r>
      <rPr>
        <b/>
        <sz val="10"/>
        <rFont val="Arial"/>
        <family val="2"/>
        <charset val="238"/>
      </rPr>
      <t>3. Jezdnia</t>
    </r>
  </si>
  <si>
    <t>24</t>
  </si>
  <si>
    <t>Mechaniczne profilowanie i zagęszczenie podłoża pod warstwy konstrukcyjne nawierzchni w gruncie kat. I-IV 8876</t>
  </si>
  <si>
    <t>25</t>
  </si>
  <si>
    <t>Warstwa mieszanki związanej spoiwem hydraulicznym CBGM 0/16 mm C1,5/2,0 - 15 cm grubości po zagęszczeniu 8876</t>
  </si>
  <si>
    <t>26</t>
  </si>
  <si>
    <t>27</t>
  </si>
  <si>
    <t>Mechaniczne czyszczenie nawierzchni drogowej nieulepszonej 8876</t>
  </si>
  <si>
    <t>28</t>
  </si>
  <si>
    <t>Mechaniczne czyszczenie nawierzchni drogowej ulepszonej (bitum) 8876</t>
  </si>
  <si>
    <t>29</t>
  </si>
  <si>
    <t>Skropienie nawierzchni drogowej asfaltem 8876 * 2</t>
  </si>
  <si>
    <t>30</t>
  </si>
  <si>
    <t>Nawierzchnia z mieszanek mineralno-bitumicznych grysowych -warstwa wiążąca asfaltowa - grubość po zagęszczeniu 8 cm 8876</t>
  </si>
  <si>
    <t>31</t>
  </si>
  <si>
    <t>Nawierzchnia z mieszanek mineralno-bitumicznych grysowych -warstwa ścieralna asfaltowa - grubość po zagęszczeniu 4 cm 8876</t>
  </si>
  <si>
    <r>
      <rPr>
        <b/>
        <sz val="10"/>
        <rFont val="Arial"/>
        <family val="2"/>
        <charset val="238"/>
      </rPr>
      <t>4. Zabruki</t>
    </r>
  </si>
  <si>
    <t>32</t>
  </si>
  <si>
    <t>Mechaniczne profilowanie i zagęszczenie podłoża pod warstwy konstrukcyjne nawierzchni w gruncie kat. I-IV 518</t>
  </si>
  <si>
    <t>33</t>
  </si>
  <si>
    <t>Warstwa mieszanki związanej spoiwem hydraulicznym CBGM 0/16 mm C1,5/2,0 - 15 cm grubości po zagęszczeniu 518</t>
  </si>
  <si>
    <t>34</t>
  </si>
  <si>
    <t>Podbudowa betonowa C16/20 - grubość warstwy po zagęszczeniu 20 cm 518</t>
  </si>
  <si>
    <t>35</t>
  </si>
  <si>
    <t>Nawierzchnia z kostki kamiennej rzędowej o wysokości 16/18 cm na podsypce cementowopiaskowej 518</t>
  </si>
  <si>
    <t>36</t>
  </si>
  <si>
    <t>Mechaniczne profilowanie i zagęszczenie podłoża pod warstwy konstrukcyjne nawierzchni w gruncie kat. I-IV 302</t>
  </si>
  <si>
    <t>37</t>
  </si>
  <si>
    <t>Warstwa mieszanki związanej spoiwem hydraulicznym CBGM 0/16 mm C1,5/2,0 - 15 cm grubości po zagęszczeniu 302</t>
  </si>
  <si>
    <t>38</t>
  </si>
  <si>
    <t>Podbudowa zasadnicza z mieszanki niezwiązanej 0/31,5 (C50/30) -warstwa o grubości po zagęszczeniu 25 cm 302</t>
  </si>
  <si>
    <t>39</t>
  </si>
  <si>
    <t>Układanie nawierzchni z kostki betonowej gr. 8 cm kolor szary 302</t>
  </si>
  <si>
    <t>41</t>
  </si>
  <si>
    <t>42</t>
  </si>
  <si>
    <t>43</t>
  </si>
  <si>
    <r>
      <rPr>
        <b/>
        <sz val="10"/>
        <rFont val="Arial"/>
        <family val="2"/>
        <charset val="238"/>
      </rPr>
      <t>7. Chodniki</t>
    </r>
  </si>
  <si>
    <t>44</t>
  </si>
  <si>
    <t>Mechaniczne profilowanie i zagęszczenie podłoża pod warstwy konstrukcyjne nawierzchni w gruncie kat. I-IV 1307</t>
  </si>
  <si>
    <t>45</t>
  </si>
  <si>
    <t>Podbudowa zasadnicza z mieszanki niezwiązanej 0/31,5 (C50/30) -warstwa o grubości po zagęszczeniu 20 cm 1307</t>
  </si>
  <si>
    <t>46</t>
  </si>
  <si>
    <t>Układanie nawierzchni z kostki betonowej gr. 8 cm kolor szary 1307</t>
  </si>
  <si>
    <r>
      <rPr>
        <b/>
        <sz val="10"/>
        <rFont val="Arial"/>
        <family val="2"/>
        <charset val="238"/>
      </rPr>
      <t>8. Ciąg pieszo - rowerowy</t>
    </r>
  </si>
  <si>
    <t>47</t>
  </si>
  <si>
    <t>Mechaniczne profilowanie i zagęszczenie podłoża pod warstwy konstrukcyjne nawierzchni w gruncie kat. I-IV 3307</t>
  </si>
  <si>
    <t>48</t>
  </si>
  <si>
    <t>Podbudowa zasadnicza z mieszanki niezwiązanej 0/31,5 (C50/30) -warstwa o grubości po zagęszczeniu 20 cm 3307</t>
  </si>
  <si>
    <t>49</t>
  </si>
  <si>
    <r>
      <t xml:space="preserve">Układanie nawierzchni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kostki betonowej gr. 8 cm kolor czerwony wraz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płytami ostrzegawczymi i prowadzącymi kolor żółty 3307</t>
    </r>
  </si>
  <si>
    <r>
      <rPr>
        <b/>
        <sz val="10"/>
        <rFont val="Arial"/>
        <family val="2"/>
        <charset val="238"/>
      </rPr>
      <t>9. Zieleń</t>
    </r>
  </si>
  <si>
    <t>50</t>
  </si>
  <si>
    <r>
      <t xml:space="preserve">Humusowanie skarp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obsianiem przy grubości warstwy humusu 15 cm 2685</t>
    </r>
  </si>
  <si>
    <t>51</t>
  </si>
  <si>
    <t>52</t>
  </si>
  <si>
    <r>
      <rPr>
        <b/>
        <sz val="10"/>
        <rFont val="Arial"/>
        <family val="2"/>
        <charset val="238"/>
      </rPr>
      <t>10. Elementy ulic</t>
    </r>
  </si>
  <si>
    <t>53</t>
  </si>
  <si>
    <t>Krawężniki betonowe o wymiarach 15x30cm wystające na podsypce cementowo-piaskowej 2179</t>
  </si>
  <si>
    <t>54</t>
  </si>
  <si>
    <t>Ława pod krawężniki betonowa C12/15 2179 * 0,06</t>
  </si>
  <si>
    <t>55</t>
  </si>
  <si>
    <t>Krawężniki kamienne wystające o wymiarach 15x30 cm na podsypce cementowo-piaskowej 840</t>
  </si>
  <si>
    <t>56</t>
  </si>
  <si>
    <t>Ława pod krawężniki betonowa C12/15 840 * 0,06</t>
  </si>
  <si>
    <t>57</t>
  </si>
  <si>
    <t>Krawężniki betonowe wtopione o wymiarach 12x25 cm na podsypce cementowo-piaskowej 118</t>
  </si>
  <si>
    <t>58</t>
  </si>
  <si>
    <t>Ława pod krawężniki betonowa C12/15 118 * 0,06</t>
  </si>
  <si>
    <t>59</t>
  </si>
  <si>
    <t>Obrzeża betonowe o wymiarach 30x8 cm na podsypce cementowo-piaskowej 2308</t>
  </si>
  <si>
    <r>
      <rPr>
        <b/>
        <sz val="10"/>
        <rFont val="Arial"/>
        <family val="2"/>
        <charset val="238"/>
      </rPr>
      <t>11. Elementy BRD</t>
    </r>
  </si>
  <si>
    <t>60</t>
  </si>
  <si>
    <t>Słupki do znaków drogowych z rur stalowych 40</t>
  </si>
  <si>
    <t>61</t>
  </si>
  <si>
    <t>Przymocowanie tablic znaków drogowych zakazu, nakazu, ostrzegawczych, informacyjnych 40</t>
  </si>
  <si>
    <t>62</t>
  </si>
  <si>
    <t>Oznakowanie kierunkowe dot. dojazdu do zakładu "NEGRO" 1 Obmiar dodatkowy: 8</t>
  </si>
  <si>
    <t>kpl.</t>
  </si>
  <si>
    <t>63</t>
  </si>
  <si>
    <t>Oznakowanie poziome cienkowarstwowe z farby chlorokauczukowej 312</t>
  </si>
  <si>
    <t>64</t>
  </si>
  <si>
    <t>65</t>
  </si>
  <si>
    <t>66</t>
  </si>
  <si>
    <t>67</t>
  </si>
  <si>
    <t>68</t>
  </si>
  <si>
    <r>
      <rPr>
        <b/>
        <sz val="10"/>
        <rFont val="Arial"/>
        <family val="2"/>
        <charset val="238"/>
      </rPr>
      <t>Branża elektryczna</t>
    </r>
  </si>
  <si>
    <r>
      <rPr>
        <b/>
        <sz val="10"/>
        <rFont val="Arial"/>
        <family val="2"/>
        <charset val="238"/>
      </rPr>
      <t>Mała obwodnica etap I - połączenie ul. Pomorskiej z drogą wojewódzką nr 201 elektryczna - budowa oświetlenia drogowego</t>
    </r>
  </si>
  <si>
    <r>
      <rPr>
        <b/>
        <sz val="10"/>
        <rFont val="Arial"/>
        <family val="2"/>
        <charset val="238"/>
      </rPr>
      <t>1. Oświetlenie drogowe szafka SO nr 1</t>
    </r>
  </si>
  <si>
    <r>
      <rPr>
        <b/>
        <sz val="10"/>
        <rFont val="Arial"/>
        <family val="2"/>
        <charset val="238"/>
      </rPr>
      <t>11. Zasilanie</t>
    </r>
  </si>
  <si>
    <t>Kopanie rowów dla kabli w sposób ręczny w gruncie kat. III 1 * 0,4 * 0,8</t>
  </si>
  <si>
    <t>Nasypanie warstwy piasku na dnie rowu kablowego o szerokości do 0,4 m Krotność = 2 1</t>
  </si>
  <si>
    <t>Układanie bednarki w rowach kablowych i kanałach -bednarka do 120 mm2 5</t>
  </si>
  <si>
    <t>Układanie kabli o masie do 1.0 kg/m w rowach kablowych ręcznie YAKXS 4x35mm2 1</t>
  </si>
  <si>
    <t>Układanie kabli o masie do 1.0 kg/m w rurach, pustakach lub kanałach zamkniętych YAKXS 4x35mm2 4</t>
  </si>
  <si>
    <r>
      <t xml:space="preserve">Zarobienie na sucho końca kabla 5-żyłowego o przekroju żył do 16 mm2 na napięcie do 1 kV o izolacji i powłoce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tworzyw sztucznych 2</t>
    </r>
  </si>
  <si>
    <t>Badanie linii kablowej nn - kabel 4-żyłowy 1</t>
  </si>
  <si>
    <t>odc.</t>
  </si>
  <si>
    <t>Złącza kablowe Szafka oświetleniowa SO-1/3 1</t>
  </si>
  <si>
    <t>Mechaniczne pogrążanie uziomów pionowych prętowych w gruncie kat III 10</t>
  </si>
  <si>
    <t>Badania i pomiary instalacji uziemiającej (pierwszy szt. pomiar) 1</t>
  </si>
  <si>
    <t>Pierwszy pomiar skuteczności zerowania 1</t>
  </si>
  <si>
    <t>pomiar.</t>
  </si>
  <si>
    <t>Sprawdzenie i pomiar parametrów 3-fazowego obwodu elektrycznego niskiego napięcia 1</t>
  </si>
  <si>
    <r>
      <rPr>
        <b/>
        <sz val="10"/>
        <rFont val="Arial"/>
        <family val="2"/>
        <charset val="238"/>
      </rPr>
      <t>12. Obw. 1</t>
    </r>
  </si>
  <si>
    <t>Kopanie rowów dla kabli w sposób ręczny w gruncie kat. III 424 * 0,4 * 0,8</t>
  </si>
  <si>
    <t>Nasypanie warstwy piasku na dnie rowu kablowego o szerokości do 0,4 m Krotność = 2 424</t>
  </si>
  <si>
    <t>Układanie bednarki w rowach kablowych - bednarka do 120 mm2 424</t>
  </si>
  <si>
    <t>Przewierty mechaniczne dla rury o śr.do 100 mm pod obiektami Rura gładka Fi 75/4.5 8</t>
  </si>
  <si>
    <t>Ułożenie rur osłonowych z PCW o śr.do 140 mm m Rura gładka Fi 75/4.5 14</t>
  </si>
  <si>
    <t>Ułożenie rur osłonowych z PCW o śr.do 140 mm Rura karbowana 75 2</t>
  </si>
  <si>
    <t>Układanie kabli o masie do 1.0 kg/m w rowach kablowych ręcznie YAKXS 4x35mm2 408</t>
  </si>
  <si>
    <t>Układanie kabli o masie do 1.0 kg/m w rurach, pustakach m lub kanałach zamkniętych YAKXS 4x35mm2 24</t>
  </si>
  <si>
    <t>Zasypywanie rowów dla kabli wykonanych ręcznie w gruncie kat. III poz. 13</t>
  </si>
  <si>
    <t>Zarobienie na sucho końca kabla 5-żyłowego o przekroju żył do 16 mm2 na napięcie do 1 kV o izolacji i powłoce z tworzyw sztucznych 28</t>
  </si>
  <si>
    <t>Badanie linii kablowej nn - kabel 4-żyłowy 14</t>
  </si>
  <si>
    <t>Fundamenty prefabrykowane betonowe fundament F100/43 8</t>
  </si>
  <si>
    <t>Montaż i stawianie słupów oświetleniowych o masie do 300 kg słupy stalowe okrągłe h=7m 8</t>
  </si>
  <si>
    <t>Montaż wysięgników rurowych o masie do 15 kg na słupie wysięgniki pojedyncze wys. Im, dług. l,5m, kąt 00 8</t>
  </si>
  <si>
    <t>Montaż przewodów do opraw oświetleniowych - wciąganie w słupy, rury osłonowe i wysięgniki przy wysokości latarń do 10 m Przewód kabelkowy miedziany, typu YDY 3x2,5 mm2, 750 V 8</t>
  </si>
  <si>
    <t>kpl.p rzew</t>
  </si>
  <si>
    <t>Montaż opraw oświetlenia zewnętrznego na słupie Oprawa oświetleniowa min. max. 43W, barwa 4000K 8</t>
  </si>
  <si>
    <t>Tablica bezpiecznikowa wnękowa 13</t>
  </si>
  <si>
    <t>Mechaniczne pogrążanie uziomów pionowych prętowych w gruncie kat III 45</t>
  </si>
  <si>
    <t>Badania i pomiary instalacji uziemiającej (pierwszy pomiar) 3</t>
  </si>
  <si>
    <t>Pierwszy pomiar skuteczności zerowania 13</t>
  </si>
  <si>
    <r>
      <rPr>
        <b/>
        <sz val="10"/>
        <rFont val="Arial"/>
        <family val="2"/>
        <charset val="238"/>
      </rPr>
      <t>14. Obw. 2</t>
    </r>
  </si>
  <si>
    <t>Kopanie rowów dla kabli w sposób ręczny w gruncie kat. III 1087 * 0,4 * 0,8</t>
  </si>
  <si>
    <t>Nasypanie warstwy piasku na dnie rowu kablowego o szerokości do 0,4 m Krotność = 2 1087</t>
  </si>
  <si>
    <t>Układanie bednarki w rowach kablowych - bednarka do 120 mm2 963</t>
  </si>
  <si>
    <t>Ułożenie rur osłonowych z PCW o śr.do 140 mm Rura gładka Fi 75/4.5 101</t>
  </si>
  <si>
    <t>Ułożenie rur osłonowych z PCW o śr.do 140 mm Rura karbowana 75 37</t>
  </si>
  <si>
    <t>Układanie kabli o masie do 1.0 kg/m w rowach kablowych ręcznie YAKXS 4x35mm2 799</t>
  </si>
  <si>
    <t>Układanie kabli o masie do 1.0 kg/m w rurach, pustakach m lub kanałach zamkniętych YAKXS 4x35mm2 157</t>
  </si>
  <si>
    <t>Zasypywanie rowów dla kabli wykonanych ręcznie w gruncie kat. III poz.60</t>
  </si>
  <si>
    <t>69</t>
  </si>
  <si>
    <r>
      <t xml:space="preserve">Zarobienie na sucho końca kabla 5-żyłowego o przekroju żył do 16 mm2 na napięcie do 1 kV o izolacji i powłoce </t>
    </r>
    <r>
      <rPr>
        <i/>
        <sz val="10"/>
        <rFont val="Arial"/>
        <family val="2"/>
        <charset val="238"/>
      </rPr>
      <t xml:space="preserve">z </t>
    </r>
    <r>
      <rPr>
        <sz val="10"/>
        <rFont val="Arial"/>
        <family val="2"/>
        <charset val="238"/>
      </rPr>
      <t>tworzyw sztucznych 94</t>
    </r>
  </si>
  <si>
    <t>70</t>
  </si>
  <si>
    <t>Badanie linii kablowej nn - kabel 4-żyłowy 47</t>
  </si>
  <si>
    <t>71</t>
  </si>
  <si>
    <t>Fundamenty prefabrykowane betonowe fundament F100/43 19</t>
  </si>
  <si>
    <t>72</t>
  </si>
  <si>
    <t>Montaż i stawianie słupów oświetleniowych o masie do 300 kg słupy stalowe okrągłe h=7m 19</t>
  </si>
  <si>
    <t>73</t>
  </si>
  <si>
    <t>Montaż wysięgników rurowych o masie do 15 kg na słupie wysięgniki pojedyncze wys. Im, dług. l,5m, kąt 00 18</t>
  </si>
  <si>
    <t>74</t>
  </si>
  <si>
    <t>Montaż wysięgników rurowych o masie do 30 kg na ścianie wysięgniki 3-ramienny wys. Im, dług. l,5m, kąt 00 1</t>
  </si>
  <si>
    <t>75</t>
  </si>
  <si>
    <t>Montaż przewodów do opraw oświetleniowych - wciąganie w słupy, rury osłonowe i wysięgniki przy wysokości latarń do 10 m Przewód kabelkowy miedziany, typu YDY 3x2,5 mm2, 750 V 21</t>
  </si>
  <si>
    <t>76</t>
  </si>
  <si>
    <t>Montaż opraw oświetlenia zewnętrznego na słupie Oprawa oświetleniowa min. max. 43W, barwa 4000K 21</t>
  </si>
  <si>
    <t>77</t>
  </si>
  <si>
    <t>Fundamenty prefabrykowane betonowe fundament F100x30x30 12</t>
  </si>
  <si>
    <t>78</t>
  </si>
  <si>
    <t>Montaż i stawianie słupów oświetleniowych o masie do 300 kg słupy stalowe parkowy h=6m 12</t>
  </si>
  <si>
    <t>79</t>
  </si>
  <si>
    <t>Montaż przewodów do opraw oświetleniowych - wciąganie w słupy, rury osłonowe i wysięgniki przy wysokości latarń do 10 m Przewód kabelkowy miedziany, typu YDY 3x2,5 mm2, 750 V 12</t>
  </si>
  <si>
    <t>80</t>
  </si>
  <si>
    <t>Montaż opraw oświetlenia zewnętrznego na słupie -doświetlacz przejść dla pieszych Oprawa oświetleniowa max. 39W, barwa 3000K 6</t>
  </si>
  <si>
    <t>83</t>
  </si>
  <si>
    <t>Tablica bezpiecznikowa wnękowa 31</t>
  </si>
  <si>
    <t>84</t>
  </si>
  <si>
    <t>Mechaniczne pogrążanie uziomów pionowych prętowych w gruncie kat III 120</t>
  </si>
  <si>
    <t>85</t>
  </si>
  <si>
    <t>Badania i pomiary instalacji uziemiającej (pierwszy pomiar) 8</t>
  </si>
  <si>
    <t>86</t>
  </si>
  <si>
    <t>Pierwszy pomiar skuteczności zerowania 32</t>
  </si>
  <si>
    <r>
      <rPr>
        <b/>
        <sz val="10"/>
        <rFont val="Arial"/>
        <family val="2"/>
        <charset val="238"/>
      </rPr>
      <t>Branża teletechniczna</t>
    </r>
  </si>
  <si>
    <r>
      <rPr>
        <b/>
        <sz val="10"/>
        <rFont val="Arial"/>
        <family val="2"/>
        <charset val="238"/>
      </rPr>
      <t>1. Budowa kanału technologicznego</t>
    </r>
  </si>
  <si>
    <t>stud.</t>
  </si>
  <si>
    <t>Budowa studni kablowych prefabrykowanych rozdzielczych SK-2 dwuelementowych w gruncie kat.III p/a demontaż Krotność = 0,8 1</t>
  </si>
  <si>
    <r>
      <rPr>
        <b/>
        <sz val="10"/>
        <rFont val="Arial"/>
        <family val="2"/>
        <charset val="238"/>
      </rPr>
      <t>Budowa małej obwodnicy Czarnego - I etap - przebudowa infrastruktury teletechnicznej teletechniczna</t>
    </r>
  </si>
  <si>
    <t>Budowa studni kablowych prefabrykowanych rozdzielczych SK-2 dwuelementowych w gruncie kat.III 1</t>
  </si>
  <si>
    <t>Wykonanie przepustów rurą dwudzielna pod drogami i innymi przeszkodami wykopem otwartym w gruncie kat. III - zabezpieczenie kabli istniejących - rura dwudzielna 120 17</t>
  </si>
  <si>
    <t>Wykonanie przepustów rurą dwudzielna pod drogami i innymi przeszkodami wykopem otwartym w gruncie kat. III - zabezpieczenie kabli istniejących - rura dwudzielna 120 2*13</t>
  </si>
  <si>
    <t>Wykonanie przepustów rurą dwudzielna pod drogami i innymi przeszkodami wykopem otwartym w gruncie kat. III - zabezpieczenie kabli istniejących - rura dwudzielna 120 4*12</t>
  </si>
  <si>
    <t>Układanie kabla wypelnionego w rowie kablowym wykonanym ręcznie, kat. grunyu III, średnica układanego kabla do 30mm, kabel pierwszy XzTKMXpw 100x4x0,8 53</t>
  </si>
  <si>
    <t>Wykonanie przepustów rurą PCWB śr. 100 mm pod drogami i innymi przeszkodami wykopem otwartym w gruncie kat. III 17</t>
  </si>
  <si>
    <t>Wciąganie kabla wypełnionego w powloce termoplastycznej do kanalizacji kablowej, wciąganie ręczne, otwór wolny, kabel o średnicy do 30 mm 100x4x0,8 17</t>
  </si>
  <si>
    <t>Montaż złączy równoległych kabli wypełnionych typu kanałowego ułożonych w ziemi z zastosowaniem pojedynczych łączników żył i termokurczliwych osłon wzmocnionych, złącze na kablu o liczbie par 200 2</t>
  </si>
  <si>
    <t>złącze</t>
  </si>
  <si>
    <t>Układanie kabla wypelnionego w rowie kablowym wykonanym ręcznie, kat. grunyu III, średnica układanego kabla do 30mm, kabel pierwszy XzTKMXpw 50x4x0,8 331</t>
  </si>
  <si>
    <t>Wykonanie przepustów rurą PCWB śr. 100 mm pod drogami i innymi przeszkodami wykopem otwartym w gruncie kat. III 49</t>
  </si>
  <si>
    <t>Wciąganie kabla wypełnionego w powłoce termoplastycznej do kanalizacji kablowej, wciąganie ręczne, otwór wolny, kabel o średnicy do 30 mm 50x4x0,8 49</t>
  </si>
  <si>
    <r>
      <t xml:space="preserve">Montaż złączy równoległych kabli wypełnionych typu kanałowego ułożonych w ziemi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zastosowaniem pojedynczych łączników żył i termokurczliwych osłon wzmocnionych, złącze na kablu o liczbie par 100 4</t>
    </r>
  </si>
  <si>
    <t>Układanie kabla wypelnionego w rowie kablowym wykopanym i zasypanym mechanicznie, kat. grunyu III, średnica układanego kabla do 30mm, kabel pierwszyp/a demontaż kabli istniejących Krotność = 0,8 373</t>
  </si>
  <si>
    <t>Pomiary końcowe prądem stałym kabla o 100 parach 2</t>
  </si>
  <si>
    <t>Pomiary końcowe prądem stałym kabla o 200 para 1</t>
  </si>
  <si>
    <r>
      <rPr>
        <b/>
        <sz val="10"/>
        <rFont val="Arial"/>
        <family val="2"/>
        <charset val="238"/>
      </rPr>
      <t>Branża sanitarna i gazowa</t>
    </r>
  </si>
  <si>
    <r>
      <rPr>
        <b/>
        <sz val="10"/>
        <rFont val="Arial"/>
        <family val="2"/>
        <charset val="238"/>
      </rPr>
      <t>Mała obwodnica etap I - połączenie ul. Pomorskiej z drogą wojewódzką nr 201 sieć kanalizacji deszczowej</t>
    </r>
  </si>
  <si>
    <r>
      <rPr>
        <b/>
        <sz val="10"/>
        <rFont val="Arial"/>
        <family val="2"/>
        <charset val="238"/>
      </rPr>
      <t>1. Sieć kanalizacji deszczowej - kanały z uzbrojeniem</t>
    </r>
  </si>
  <si>
    <t>Wytyczenie trasy kanałów Roboty pomiarowe przy liniowych robotach ziemnych (drogi). Trasa dróg w terenie równinnym</t>
  </si>
  <si>
    <t>Montaż konstrukcji podwieszeń kabli energetycznych i telekomunikacyjnych typ lekki. Element o rozpiętości 4,00 m</t>
  </si>
  <si>
    <t>Demontaż konstrukcji podwieszeń kabli energetycznych i telekomunikacyjnych typ lekki. Element o rozpiętości 4,00 m</t>
  </si>
  <si>
    <t>Wykopy liniowe o ścianach pion.pod fundamenty,ruroc.I kolektory w gruntach such.z wydobyciem urobku łopatą lub wyciągiem ręcz.,głęb.1,5m,szer.0,8-1,5m.kat.3-4</t>
  </si>
  <si>
    <r>
      <t xml:space="preserve">Roboty ziemne wykonywane koparkami przedsiębiernymi 0,60m3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transportem urobku samochodami samowyład.do 5 t na odl.do 1km.Kategoria gruntu III (B.I.nr 8/96)</t>
    </r>
  </si>
  <si>
    <t>Wykopy oraz przekopy wykonywane koparkami przedsiębiernymi o pojemności łyżki 0,60 m3 na odkład. Grunt kategorii III (</t>
  </si>
  <si>
    <r>
      <t xml:space="preserve">Roboty ziemne wykonywane koparkami podsiębiernymi 0,60 m3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transportem urobku samochodami samowyład.do 5 t na odl.do 1km. Grunt kategorii III (B.I.nr 8/96) Wykopy obiektowe</t>
    </r>
  </si>
  <si>
    <t>Zasypywanie wykopów spycharkami gąsienicowymi o mocy 74 kW/100 KM. Przemieszczenie gruntu na odległość do 10 m. Grunt kategorii I-III (B.I.nr 8/96) wykopy liniowe i obiektowe</t>
  </si>
  <si>
    <t>Zagęszczenie nasypów ubijakami mechanicznymi. Grunt sypki kategorii I-III (B.I.nr 8/96)</t>
  </si>
  <si>
    <t>Analogia- umocnienie pionowych ścian wykopów liniowych szer.do 1,0m i głęb.do 3,0m systemem typu przestawna klatka stalowa w gruntach such.wraz z rozbiórką.Grunt kat.III-IV</t>
  </si>
  <si>
    <t>Roboty ziemne wykonywane ładowarkami kołowymi 1,25 m3 z transportem urobku samochodami samowyładowczymi 5-10 t na odl.do 1 km.Grunt kat.I-II (B.I.nr 8/96) Dowóz piasku na wymianę</t>
  </si>
  <si>
    <t>Podłoża o grubości 15 cm z materiałów sypkich</t>
  </si>
  <si>
    <t>Podłoża o grubości 20 cm z materiałów sypkich</t>
  </si>
  <si>
    <t>Obsypka kanałów o grubości 30 cm z materiałów sypkich</t>
  </si>
  <si>
    <t>Obsypka kanałów o grubości 60 cm z materiałów sypkich</t>
  </si>
  <si>
    <t>Kanały z rur kanalizacyjnych PEHD o średnicy 500 mm łączonych na wcisk</t>
  </si>
  <si>
    <t>Kanały z rur kanalizacyjnych PEHD średnicy 400 mm SN-8 łączonych na wcisk</t>
  </si>
  <si>
    <t>Kanały z rur kanalizacyjnych PEHD o średnicy 300 SN-8 mm łączonych na wcisk</t>
  </si>
  <si>
    <t>Kanały z rur kanalizacyjnych PVC o średnicy zewnętrznej 250 x7,3 SN8 mm łączonych na wcisk</t>
  </si>
  <si>
    <t>Studnie rewizyjne z kręgów betonowych z pierścieniami odciążającymi o średnicy 1200 mm i głębokości 3 m w gotowym wykopie. Wykonywanie studni przy pomocy żurawia samochodowego do 4 t</t>
  </si>
  <si>
    <t>Studnie rewizyjne w gotowym wykopie.Studnie o głębokości 3 m z kręgów betonowych o średnicy 1500 mm z pierścieniem odciążającym żelbetowym</t>
  </si>
  <si>
    <r>
      <t xml:space="preserve">Studnie rewizyjne w gotowym wykopie.Studnie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kręgów betonowych o średnicy 1500 mm.Dodatek za każde 0,5 m różnicy głębokości</t>
    </r>
  </si>
  <si>
    <t>0,5 m</t>
  </si>
  <si>
    <r>
      <t xml:space="preserve">Studnie rewizyjne w gotowym wykopie.Studnie o głębokości 3 m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kręgów betonowych o średnicy 1400 mm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pierścieniem odciążającym żelbetowym</t>
    </r>
  </si>
  <si>
    <r>
      <t xml:space="preserve">Studnie rewizyjne w gotowym wykopie.Studnie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kręgów betonowych o średnicy 1400 mm.Dodatek za każde 0,5 m różnicy głębokości</t>
    </r>
  </si>
  <si>
    <t>ANALOGIA osadnik piasku wirowy 1-OW 80/800 l/s dN-2500 mm w gotowym wykopie.</t>
  </si>
  <si>
    <r>
      <rPr>
        <b/>
        <sz val="10"/>
        <rFont val="Arial"/>
        <family val="2"/>
        <charset val="238"/>
      </rPr>
      <t>2. Wpusty deszcz. z przykanalikami</t>
    </r>
  </si>
  <si>
    <r>
      <t xml:space="preserve">Wykopy liniowe szerokości 0,8-2,5 m i głębokości do 3,0 m o ścianach pionowych w gruntach suchych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ręcznym wydobyciem urobku. Grunt kategorii III-IV</t>
    </r>
  </si>
  <si>
    <r>
      <t xml:space="preserve">Roboty ziemne wykonywane ładowarkami kołowymi 1,25 m3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transportem urobku samochodami samowyładowczymi 5-10 t na odl.do 1 km.Grunt kat.I-II (B.I.nr 8/96) Dowóz piasku na wymianę</t>
    </r>
  </si>
  <si>
    <t>Zasypywanie wykopów spycharkami gąsienicowymi o mocy 74 kW/100 KM. Przemieszczenie gruntu na odległość do 10 m. Grunt kategorii I-III (B.I.nr 8/96)</t>
  </si>
  <si>
    <t>Obsypka rurociągu o grubości 20 cm z materiałów sypkich</t>
  </si>
  <si>
    <t>Kanały z rur PVC. Rurociągi PVC o średnicy zewnętrznej 160 mm,łączone na wcisk SN8</t>
  </si>
  <si>
    <t>Studzienki ściekowe uliczne betonowe o średnicy 500 mm z osadnikiem 1,0 m bez syfonu Wpusty 600x400 D-400</t>
  </si>
  <si>
    <r>
      <rPr>
        <b/>
        <sz val="10"/>
        <rFont val="Arial"/>
        <family val="2"/>
        <charset val="238"/>
      </rPr>
      <t>3. Przyłącze wodociągowe</t>
    </r>
  </si>
  <si>
    <t>Wykopy liniowe szerokości 0,8-2,5 m i głębokości do 3,0 m o ścianach pionowych w gruntach suchych z ręcznym wydobyciem urobku. Grunt kategorii III-IV</t>
  </si>
  <si>
    <t>Roboty ziemne wykonywane koparkami przedsiębiernymi 0,60m3 z transportem urobku samochodami samowyład.do 5 t na odl.do 1km.Kategoria gruntu III (B.I.nr 8/96)</t>
  </si>
  <si>
    <t>Przyłącza wodociągowe z rur ciśnieniowych PE. Rurociągi o średnicy zewnętrznej 40 mm</t>
  </si>
  <si>
    <t>Nawiertka 90/40 -Odnogi wbudowane w istniejący rurociąg z rur PE o średnicy 90 mm</t>
  </si>
  <si>
    <t>Studzienki wodomiewrzowa o średnicy 550 mm z zamknięciem rurą teleskopową,z PP i pokrywą chodnikową ocieploną</t>
  </si>
  <si>
    <t>Zawory kulowe z filtrem FS ównoprzelotowe,mosiężne,gwintowane o średnicy nominalnej 25 mm</t>
  </si>
  <si>
    <t>Zawory zwrotne antyskażeniowe EA291 o średnicy nominalnej 25 mm,instalacji wodociągowych</t>
  </si>
  <si>
    <t>Wodomierze skrzydełkowe domowe,o średnicy nominalnej 15mm z zaworami przelotowymi kulowymi</t>
  </si>
  <si>
    <t>Dodatki za wykonanie obustronnych podejść do wodomierzy skrzydełkowych,w rurociągach z rur polipropylenowych,o średnicynominalnej 32 mm</t>
  </si>
  <si>
    <t>Próba wodna szczelności sieci wodociągowych z rur typu , PE, PEHD o średnicy nominalnej do 160 mm</t>
  </si>
  <si>
    <t>próba</t>
  </si>
  <si>
    <t>Dezynfekcja rurociągów o średnicy nominalnej do 150 mm, sieci wodociągowych</t>
  </si>
  <si>
    <t>200 m</t>
  </si>
  <si>
    <r>
      <rPr>
        <b/>
        <sz val="10"/>
        <rFont val="Arial"/>
        <family val="2"/>
        <charset val="238"/>
      </rPr>
      <t>4. Przebudowa sieci gazowej średniego ciśnienia</t>
    </r>
  </si>
  <si>
    <r>
      <t xml:space="preserve">Podłoża o grubości 15 cm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materiałów sypkich</t>
    </r>
  </si>
  <si>
    <r>
      <t xml:space="preserve">Obsypka rurociągu o grubości 20 cm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materiałów sypkich</t>
    </r>
  </si>
  <si>
    <r>
      <t xml:space="preserve">Montaż rurociągów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rur polietylenowych prostych PE100 RC o średnicy nominalnej 160 mm</t>
    </r>
  </si>
  <si>
    <r>
      <t xml:space="preserve">Rury ochronne (osłonowe)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PE o średnicach nominalnych 225 mm</t>
    </r>
  </si>
  <si>
    <t>Łączenie metodą zgrzewania czołowego rurociągów z rur polietylenowych o średnicy nominalnej 160 mm</t>
  </si>
  <si>
    <t>podłącz.</t>
  </si>
  <si>
    <r>
      <rPr>
        <b/>
        <sz val="10"/>
        <rFont val="Arial"/>
        <family val="2"/>
        <charset val="238"/>
      </rPr>
      <t>Projekt</t>
    </r>
  </si>
  <si>
    <r>
      <rPr>
        <b/>
        <sz val="10"/>
        <rFont val="Arial"/>
        <family val="2"/>
        <charset val="238"/>
      </rPr>
      <t>Budowa małej obwodnicy Czarnego - I etap - Projekt</t>
    </r>
  </si>
  <si>
    <r>
      <rPr>
        <b/>
        <sz val="10"/>
        <rFont val="Arial"/>
        <family val="2"/>
        <charset val="238"/>
      </rPr>
      <t>1. Wykonanie kompletnej dokumentacji projektowo-kosztorysowej wraz z niezbędnymi uzgodnieniami</t>
    </r>
  </si>
  <si>
    <r>
      <t xml:space="preserve">Wykonanie kompletnej dokumentacji projektowo-kosztorysowej wraz </t>
    </r>
    <r>
      <rPr>
        <i/>
        <sz val="10"/>
        <rFont val="Arial"/>
        <family val="2"/>
        <charset val="238"/>
      </rPr>
      <t>z</t>
    </r>
    <r>
      <rPr>
        <sz val="10"/>
        <rFont val="Arial"/>
        <family val="2"/>
        <charset val="238"/>
      </rPr>
      <t xml:space="preserve"> niezbędnymi uzgodnieniami</t>
    </r>
  </si>
  <si>
    <r>
      <rPr>
        <b/>
        <sz val="10"/>
        <rFont val="Arial"/>
        <family val="2"/>
        <charset val="238"/>
      </rPr>
      <t>Razem netto</t>
    </r>
  </si>
  <si>
    <r>
      <rPr>
        <b/>
        <sz val="10"/>
        <rFont val="Arial"/>
        <family val="2"/>
        <charset val="238"/>
      </rPr>
      <t>Vat 23%</t>
    </r>
  </si>
  <si>
    <r>
      <rPr>
        <b/>
        <sz val="10"/>
        <rFont val="Arial"/>
        <family val="2"/>
        <charset val="238"/>
      </rPr>
      <t>Razem brutto</t>
    </r>
  </si>
  <si>
    <r>
      <t xml:space="preserve">Podbudowa zasadnicza z mieszanki niezwiązanej 0/31,5 (C50/30) -warstwa o grubości po zagęszczeniu 25 cm 8876 </t>
    </r>
    <r>
      <rPr>
        <sz val="10"/>
        <color rgb="FFFF0000"/>
        <rFont val="Arial"/>
        <family val="2"/>
        <charset val="238"/>
      </rPr>
      <t>- korekta 20cm</t>
    </r>
  </si>
  <si>
    <r>
      <t>5. Zjazdy publiczne,</t>
    </r>
    <r>
      <rPr>
        <b/>
        <sz val="10"/>
        <color rgb="FFFF0000"/>
        <rFont val="Arial"/>
        <family val="2"/>
        <charset val="238"/>
      </rPr>
      <t xml:space="preserve"> azyle, zabruki</t>
    </r>
    <r>
      <rPr>
        <b/>
        <sz val="10"/>
        <rFont val="Arial"/>
        <family val="2"/>
        <charset val="238"/>
      </rPr>
      <t xml:space="preserve"> - nawierzchnia z kostki betonowej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</si>
</sst>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0"/>
      <name val="Arial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6" fillId="0" borderId="2"/>
  </cellStyleXfs>
  <cellXfs count="40">
    <xf numFmtId="0" fontId="0" fillId="0" borderId="0" xfId="0"/>
    <xf numFmtId="4" fontId="1" fillId="0" borderId="7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4" fontId="1" fillId="0" borderId="15" xfId="0" applyNumberFormat="1" applyFont="1" applyFill="1" applyBorder="1" applyAlignment="1">
      <alignment horizontal="center" vertical="center"/>
    </xf>
    <xf numFmtId="4" fontId="1" fillId="0" borderId="18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4" fontId="1" fillId="0" borderId="16" xfId="0" applyNumberFormat="1" applyFont="1" applyFill="1" applyBorder="1" applyAlignment="1">
      <alignment horizontal="center" vertical="center"/>
    </xf>
    <xf numFmtId="4" fontId="1" fillId="0" borderId="19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4" fontId="1" fillId="0" borderId="17" xfId="0" applyNumberFormat="1" applyFont="1" applyFill="1" applyBorder="1" applyAlignment="1">
      <alignment horizontal="center" vertical="center"/>
    </xf>
    <xf numFmtId="4" fontId="1" fillId="0" borderId="20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" fontId="1" fillId="0" borderId="13" xfId="0" applyNumberFormat="1" applyFont="1" applyFill="1" applyBorder="1" applyAlignment="1">
      <alignment horizontal="center" vertical="center"/>
    </xf>
    <xf numFmtId="4" fontId="1" fillId="0" borderId="14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/>
    </xf>
    <xf numFmtId="4" fontId="1" fillId="0" borderId="8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/>
    </xf>
    <xf numFmtId="4" fontId="1" fillId="0" borderId="4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4" fontId="1" fillId="0" borderId="10" xfId="0" applyNumberFormat="1" applyFont="1" applyFill="1" applyBorder="1" applyAlignment="1">
      <alignment horizontal="center" vertical="center"/>
    </xf>
    <xf numFmtId="4" fontId="1" fillId="0" borderId="1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/>
    </xf>
    <xf numFmtId="4" fontId="1" fillId="0" borderId="6" xfId="0" applyNumberFormat="1" applyFont="1" applyFill="1" applyBorder="1" applyAlignment="1">
      <alignment horizontal="center" vertical="center"/>
    </xf>
    <xf numFmtId="4" fontId="1" fillId="0" borderId="9" xfId="0" applyNumberFormat="1" applyFont="1" applyFill="1" applyBorder="1" applyAlignment="1">
      <alignment horizontal="center" vertical="center"/>
    </xf>
  </cellXfs>
  <cellStyles count="2">
    <cellStyle name="Normalny" xfId="0" builtinId="0"/>
    <cellStyle name="Normalny 2" xfId="1" xr:uid="{3269F295-5006-4CD3-8ECD-4C009E4A36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2863A-7B25-4690-AB15-E6D00F573AB1}">
  <dimension ref="B2:K352"/>
  <sheetViews>
    <sheetView tabSelected="1" topLeftCell="A214" zoomScale="130" zoomScaleNormal="130" workbookViewId="0">
      <selection activeCell="J218" sqref="J218"/>
    </sheetView>
  </sheetViews>
  <sheetFormatPr defaultRowHeight="12.75" x14ac:dyDescent="0.2"/>
  <cols>
    <col min="1" max="2" width="9.140625" style="3"/>
    <col min="3" max="3" width="57.28515625" style="3" customWidth="1"/>
    <col min="4" max="4" width="9.42578125" style="3" customWidth="1"/>
    <col min="5" max="7" width="15.7109375" style="4" customWidth="1"/>
    <col min="8" max="16384" width="9.140625" style="3"/>
  </cols>
  <sheetData>
    <row r="2" spans="2:11" s="3" customFormat="1" x14ac:dyDescent="0.2">
      <c r="B2" s="2" t="s">
        <v>0</v>
      </c>
      <c r="C2" s="2"/>
      <c r="D2" s="2"/>
      <c r="E2" s="2"/>
      <c r="F2" s="2"/>
      <c r="G2" s="2"/>
    </row>
    <row r="3" spans="2:11" s="3" customFormat="1" x14ac:dyDescent="0.2">
      <c r="B3" s="2" t="s">
        <v>1</v>
      </c>
      <c r="C3" s="2"/>
      <c r="D3" s="2"/>
      <c r="E3" s="2"/>
      <c r="F3" s="2"/>
      <c r="G3" s="2"/>
    </row>
    <row r="4" spans="2:11" s="3" customFormat="1" ht="13.5" thickBot="1" x14ac:dyDescent="0.25">
      <c r="E4" s="4"/>
      <c r="F4" s="4"/>
      <c r="G4" s="4"/>
    </row>
    <row r="5" spans="2:11" s="3" customFormat="1" ht="13.5" thickTop="1" x14ac:dyDescent="0.2">
      <c r="B5" s="5" t="s">
        <v>2</v>
      </c>
      <c r="C5" s="6" t="s">
        <v>3</v>
      </c>
      <c r="D5" s="7" t="s">
        <v>4</v>
      </c>
      <c r="E5" s="8" t="s">
        <v>5</v>
      </c>
      <c r="F5" s="8" t="s">
        <v>6</v>
      </c>
      <c r="G5" s="9" t="s">
        <v>7</v>
      </c>
    </row>
    <row r="6" spans="2:11" s="3" customFormat="1" x14ac:dyDescent="0.2">
      <c r="B6" s="10"/>
      <c r="C6" s="11" t="s">
        <v>8</v>
      </c>
      <c r="D6" s="12"/>
      <c r="E6" s="13"/>
      <c r="F6" s="13"/>
      <c r="G6" s="14"/>
    </row>
    <row r="7" spans="2:11" s="3" customFormat="1" ht="13.5" thickBot="1" x14ac:dyDescent="0.25">
      <c r="B7" s="15"/>
      <c r="C7" s="16" t="s">
        <v>1</v>
      </c>
      <c r="D7" s="17"/>
      <c r="E7" s="18"/>
      <c r="F7" s="18"/>
      <c r="G7" s="19"/>
    </row>
    <row r="8" spans="2:11" s="3" customFormat="1" ht="13.5" thickTop="1" x14ac:dyDescent="0.2">
      <c r="B8" s="20"/>
      <c r="C8" s="21" t="s">
        <v>9</v>
      </c>
      <c r="D8" s="21"/>
      <c r="E8" s="22"/>
      <c r="F8" s="22"/>
      <c r="G8" s="23"/>
    </row>
    <row r="9" spans="2:11" s="3" customFormat="1" ht="25.5" x14ac:dyDescent="0.2">
      <c r="B9" s="10" t="s">
        <v>10</v>
      </c>
      <c r="C9" s="24" t="s">
        <v>11</v>
      </c>
      <c r="D9" s="11" t="s">
        <v>12</v>
      </c>
      <c r="E9" s="25">
        <v>1.018</v>
      </c>
      <c r="F9" s="1"/>
      <c r="G9" s="26">
        <f>E9*F9</f>
        <v>0</v>
      </c>
    </row>
    <row r="10" spans="2:11" s="3" customFormat="1" ht="25.5" x14ac:dyDescent="0.2">
      <c r="B10" s="10" t="s">
        <v>13</v>
      </c>
      <c r="C10" s="24" t="s">
        <v>14</v>
      </c>
      <c r="D10" s="11" t="s">
        <v>15</v>
      </c>
      <c r="E10" s="1">
        <v>21</v>
      </c>
      <c r="F10" s="1"/>
      <c r="G10" s="26">
        <f t="shared" ref="G10:G32" si="0">E10*F10</f>
        <v>0</v>
      </c>
      <c r="J10" s="4"/>
      <c r="K10" s="4"/>
    </row>
    <row r="11" spans="2:11" s="3" customFormat="1" x14ac:dyDescent="0.2">
      <c r="B11" s="10" t="s">
        <v>16</v>
      </c>
      <c r="C11" s="24" t="s">
        <v>17</v>
      </c>
      <c r="D11" s="11" t="s">
        <v>15</v>
      </c>
      <c r="E11" s="1">
        <v>21</v>
      </c>
      <c r="F11" s="1"/>
      <c r="G11" s="26">
        <f t="shared" si="0"/>
        <v>0</v>
      </c>
      <c r="J11" s="4"/>
      <c r="K11" s="4"/>
    </row>
    <row r="12" spans="2:11" s="3" customFormat="1" x14ac:dyDescent="0.2">
      <c r="B12" s="10" t="s">
        <v>18</v>
      </c>
      <c r="C12" s="24" t="s">
        <v>19</v>
      </c>
      <c r="D12" s="11" t="s">
        <v>20</v>
      </c>
      <c r="E12" s="1">
        <v>21</v>
      </c>
      <c r="F12" s="1"/>
      <c r="G12" s="26">
        <f t="shared" si="0"/>
        <v>0</v>
      </c>
      <c r="J12" s="4"/>
      <c r="K12" s="4"/>
    </row>
    <row r="13" spans="2:11" s="3" customFormat="1" x14ac:dyDescent="0.2">
      <c r="B13" s="10" t="s">
        <v>21</v>
      </c>
      <c r="C13" s="24" t="s">
        <v>22</v>
      </c>
      <c r="D13" s="11" t="s">
        <v>23</v>
      </c>
      <c r="E13" s="1">
        <v>0.14000000000000001</v>
      </c>
      <c r="F13" s="1"/>
      <c r="G13" s="26">
        <f t="shared" si="0"/>
        <v>0</v>
      </c>
      <c r="J13" s="4"/>
      <c r="K13" s="4"/>
    </row>
    <row r="14" spans="2:11" s="3" customFormat="1" ht="25.5" x14ac:dyDescent="0.2">
      <c r="B14" s="10" t="s">
        <v>24</v>
      </c>
      <c r="C14" s="24" t="s">
        <v>25</v>
      </c>
      <c r="D14" s="11" t="s">
        <v>26</v>
      </c>
      <c r="E14" s="1">
        <v>3447</v>
      </c>
      <c r="F14" s="1"/>
      <c r="G14" s="26">
        <f t="shared" si="0"/>
        <v>0</v>
      </c>
      <c r="J14" s="4"/>
      <c r="K14" s="4"/>
    </row>
    <row r="15" spans="2:11" s="3" customFormat="1" ht="25.5" x14ac:dyDescent="0.2">
      <c r="B15" s="10" t="s">
        <v>27</v>
      </c>
      <c r="C15" s="24" t="s">
        <v>28</v>
      </c>
      <c r="D15" s="11" t="s">
        <v>26</v>
      </c>
      <c r="E15" s="1">
        <v>417</v>
      </c>
      <c r="F15" s="1"/>
      <c r="G15" s="26">
        <f t="shared" si="0"/>
        <v>0</v>
      </c>
      <c r="J15" s="4"/>
      <c r="K15" s="4"/>
    </row>
    <row r="16" spans="2:11" s="3" customFormat="1" ht="25.5" x14ac:dyDescent="0.2">
      <c r="B16" s="10" t="s">
        <v>29</v>
      </c>
      <c r="C16" s="24" t="s">
        <v>30</v>
      </c>
      <c r="D16" s="11" t="s">
        <v>26</v>
      </c>
      <c r="E16" s="1">
        <v>417</v>
      </c>
      <c r="F16" s="1"/>
      <c r="G16" s="26">
        <f t="shared" si="0"/>
        <v>0</v>
      </c>
      <c r="J16" s="4"/>
      <c r="K16" s="4"/>
    </row>
    <row r="17" spans="2:11" s="3" customFormat="1" ht="25.5" x14ac:dyDescent="0.2">
      <c r="B17" s="10" t="s">
        <v>31</v>
      </c>
      <c r="C17" s="24" t="s">
        <v>32</v>
      </c>
      <c r="D17" s="11" t="s">
        <v>26</v>
      </c>
      <c r="E17" s="1">
        <v>2288</v>
      </c>
      <c r="F17" s="1"/>
      <c r="G17" s="26">
        <f t="shared" si="0"/>
        <v>0</v>
      </c>
      <c r="J17" s="4"/>
      <c r="K17" s="4"/>
    </row>
    <row r="18" spans="2:11" s="3" customFormat="1" ht="25.5" x14ac:dyDescent="0.2">
      <c r="B18" s="10" t="s">
        <v>33</v>
      </c>
      <c r="C18" s="24" t="s">
        <v>34</v>
      </c>
      <c r="D18" s="11" t="s">
        <v>26</v>
      </c>
      <c r="E18" s="1">
        <v>1100</v>
      </c>
      <c r="F18" s="1"/>
      <c r="G18" s="26">
        <f t="shared" si="0"/>
        <v>0</v>
      </c>
      <c r="J18" s="4"/>
      <c r="K18" s="4"/>
    </row>
    <row r="19" spans="2:11" s="3" customFormat="1" ht="25.5" x14ac:dyDescent="0.2">
      <c r="B19" s="10" t="s">
        <v>35</v>
      </c>
      <c r="C19" s="24" t="s">
        <v>36</v>
      </c>
      <c r="D19" s="11" t="s">
        <v>37</v>
      </c>
      <c r="E19" s="1">
        <v>315</v>
      </c>
      <c r="F19" s="1"/>
      <c r="G19" s="26">
        <f t="shared" si="0"/>
        <v>0</v>
      </c>
      <c r="J19" s="4"/>
      <c r="K19" s="4"/>
    </row>
    <row r="20" spans="2:11" s="3" customFormat="1" x14ac:dyDescent="0.2">
      <c r="B20" s="10" t="s">
        <v>38</v>
      </c>
      <c r="C20" s="24" t="s">
        <v>39</v>
      </c>
      <c r="D20" s="11" t="s">
        <v>37</v>
      </c>
      <c r="E20" s="1">
        <v>988</v>
      </c>
      <c r="F20" s="1"/>
      <c r="G20" s="26">
        <f t="shared" si="0"/>
        <v>0</v>
      </c>
      <c r="J20" s="4"/>
      <c r="K20" s="4"/>
    </row>
    <row r="21" spans="2:11" s="3" customFormat="1" ht="25.5" x14ac:dyDescent="0.2">
      <c r="B21" s="10" t="s">
        <v>40</v>
      </c>
      <c r="C21" s="24" t="s">
        <v>41</v>
      </c>
      <c r="D21" s="11" t="s">
        <v>20</v>
      </c>
      <c r="E21" s="1">
        <v>608.99699999999996</v>
      </c>
      <c r="F21" s="1"/>
      <c r="G21" s="26">
        <f t="shared" si="0"/>
        <v>0</v>
      </c>
      <c r="J21" s="4"/>
      <c r="K21" s="4"/>
    </row>
    <row r="22" spans="2:11" s="3" customFormat="1" x14ac:dyDescent="0.2">
      <c r="B22" s="10" t="s">
        <v>42</v>
      </c>
      <c r="C22" s="24" t="s">
        <v>43</v>
      </c>
      <c r="D22" s="11" t="s">
        <v>15</v>
      </c>
      <c r="E22" s="1">
        <v>2</v>
      </c>
      <c r="F22" s="1"/>
      <c r="G22" s="26">
        <f t="shared" si="0"/>
        <v>0</v>
      </c>
      <c r="J22" s="4"/>
      <c r="K22" s="4"/>
    </row>
    <row r="23" spans="2:11" s="3" customFormat="1" x14ac:dyDescent="0.2">
      <c r="B23" s="10" t="s">
        <v>44</v>
      </c>
      <c r="C23" s="24" t="s">
        <v>45</v>
      </c>
      <c r="D23" s="11" t="s">
        <v>15</v>
      </c>
      <c r="E23" s="1">
        <v>7</v>
      </c>
      <c r="F23" s="1"/>
      <c r="G23" s="26">
        <f t="shared" si="0"/>
        <v>0</v>
      </c>
      <c r="J23" s="4"/>
      <c r="K23" s="4"/>
    </row>
    <row r="24" spans="2:11" s="3" customFormat="1" ht="25.5" x14ac:dyDescent="0.2">
      <c r="B24" s="10" t="s">
        <v>46</v>
      </c>
      <c r="C24" s="24" t="s">
        <v>47</v>
      </c>
      <c r="D24" s="11" t="s">
        <v>15</v>
      </c>
      <c r="E24" s="1">
        <v>3</v>
      </c>
      <c r="F24" s="1"/>
      <c r="G24" s="26">
        <f t="shared" si="0"/>
        <v>0</v>
      </c>
      <c r="J24" s="4"/>
      <c r="K24" s="4"/>
    </row>
    <row r="25" spans="2:11" s="3" customFormat="1" x14ac:dyDescent="0.2">
      <c r="B25" s="10" t="s">
        <v>48</v>
      </c>
      <c r="C25" s="24" t="s">
        <v>49</v>
      </c>
      <c r="D25" s="11" t="s">
        <v>15</v>
      </c>
      <c r="E25" s="1">
        <v>2</v>
      </c>
      <c r="F25" s="1"/>
      <c r="G25" s="26">
        <f t="shared" si="0"/>
        <v>0</v>
      </c>
      <c r="J25" s="4"/>
      <c r="K25" s="4"/>
    </row>
    <row r="26" spans="2:11" s="3" customFormat="1" x14ac:dyDescent="0.2">
      <c r="B26" s="10" t="s">
        <v>50</v>
      </c>
      <c r="C26" s="24" t="s">
        <v>51</v>
      </c>
      <c r="D26" s="11" t="s">
        <v>15</v>
      </c>
      <c r="E26" s="1">
        <v>1</v>
      </c>
      <c r="F26" s="1"/>
      <c r="G26" s="26">
        <f t="shared" si="0"/>
        <v>0</v>
      </c>
      <c r="J26" s="4"/>
      <c r="K26" s="4"/>
    </row>
    <row r="27" spans="2:11" s="3" customFormat="1" x14ac:dyDescent="0.2">
      <c r="B27" s="10" t="s">
        <v>52</v>
      </c>
      <c r="C27" s="24" t="s">
        <v>53</v>
      </c>
      <c r="D27" s="11" t="s">
        <v>37</v>
      </c>
      <c r="E27" s="1">
        <v>190</v>
      </c>
      <c r="F27" s="1"/>
      <c r="G27" s="26">
        <f t="shared" si="0"/>
        <v>0</v>
      </c>
      <c r="J27" s="4"/>
      <c r="K27" s="4"/>
    </row>
    <row r="28" spans="2:11" s="3" customFormat="1" x14ac:dyDescent="0.2">
      <c r="B28" s="10" t="s">
        <v>54</v>
      </c>
      <c r="C28" s="24" t="s">
        <v>55</v>
      </c>
      <c r="D28" s="11" t="s">
        <v>37</v>
      </c>
      <c r="E28" s="1">
        <v>380</v>
      </c>
      <c r="F28" s="1"/>
      <c r="G28" s="26">
        <f t="shared" si="0"/>
        <v>0</v>
      </c>
      <c r="J28" s="4"/>
      <c r="K28" s="4"/>
    </row>
    <row r="29" spans="2:11" s="3" customFormat="1" x14ac:dyDescent="0.2">
      <c r="B29" s="10"/>
      <c r="C29" s="11" t="s">
        <v>56</v>
      </c>
      <c r="D29" s="11"/>
      <c r="E29" s="1"/>
      <c r="F29" s="1"/>
      <c r="G29" s="26"/>
      <c r="J29" s="4"/>
      <c r="K29" s="4"/>
    </row>
    <row r="30" spans="2:11" s="3" customFormat="1" ht="38.25" x14ac:dyDescent="0.2">
      <c r="B30" s="10" t="s">
        <v>57</v>
      </c>
      <c r="C30" s="24" t="s">
        <v>58</v>
      </c>
      <c r="D30" s="11" t="s">
        <v>20</v>
      </c>
      <c r="E30" s="1">
        <v>6900</v>
      </c>
      <c r="F30" s="1"/>
      <c r="G30" s="26">
        <f t="shared" si="0"/>
        <v>0</v>
      </c>
      <c r="J30" s="4"/>
      <c r="K30" s="4"/>
    </row>
    <row r="31" spans="2:11" s="3" customFormat="1" ht="38.25" x14ac:dyDescent="0.2">
      <c r="B31" s="10" t="s">
        <v>59</v>
      </c>
      <c r="C31" s="24" t="s">
        <v>60</v>
      </c>
      <c r="D31" s="11" t="s">
        <v>20</v>
      </c>
      <c r="E31" s="1">
        <v>5200</v>
      </c>
      <c r="F31" s="1"/>
      <c r="G31" s="26">
        <f t="shared" si="0"/>
        <v>0</v>
      </c>
      <c r="J31" s="4"/>
    </row>
    <row r="32" spans="2:11" s="3" customFormat="1" ht="25.5" x14ac:dyDescent="0.2">
      <c r="B32" s="10" t="s">
        <v>61</v>
      </c>
      <c r="C32" s="24" t="s">
        <v>62</v>
      </c>
      <c r="D32" s="11" t="s">
        <v>20</v>
      </c>
      <c r="E32" s="1">
        <v>5200</v>
      </c>
      <c r="F32" s="1"/>
      <c r="G32" s="26">
        <f t="shared" si="0"/>
        <v>0</v>
      </c>
    </row>
    <row r="33" spans="2:7" s="3" customFormat="1" x14ac:dyDescent="0.2">
      <c r="B33" s="10"/>
      <c r="C33" s="11" t="s">
        <v>63</v>
      </c>
      <c r="D33" s="11"/>
      <c r="E33" s="1"/>
      <c r="F33" s="1"/>
      <c r="G33" s="26"/>
    </row>
    <row r="34" spans="2:7" s="3" customFormat="1" ht="25.5" x14ac:dyDescent="0.2">
      <c r="B34" s="10" t="s">
        <v>64</v>
      </c>
      <c r="C34" s="24" t="s">
        <v>65</v>
      </c>
      <c r="D34" s="11" t="s">
        <v>26</v>
      </c>
      <c r="E34" s="1">
        <v>7093</v>
      </c>
      <c r="F34" s="1"/>
      <c r="G34" s="26">
        <f t="shared" ref="G34:G74" si="1">E34*F34</f>
        <v>0</v>
      </c>
    </row>
    <row r="35" spans="2:7" s="3" customFormat="1" ht="25.5" x14ac:dyDescent="0.2">
      <c r="B35" s="10" t="s">
        <v>66</v>
      </c>
      <c r="C35" s="24" t="s">
        <v>67</v>
      </c>
      <c r="D35" s="11" t="s">
        <v>26</v>
      </c>
      <c r="E35" s="1">
        <v>7093</v>
      </c>
      <c r="F35" s="1"/>
      <c r="G35" s="26">
        <f t="shared" si="1"/>
        <v>0</v>
      </c>
    </row>
    <row r="36" spans="2:7" s="3" customFormat="1" ht="25.5" x14ac:dyDescent="0.2">
      <c r="B36" s="10" t="s">
        <v>68</v>
      </c>
      <c r="C36" s="24" t="s">
        <v>314</v>
      </c>
      <c r="D36" s="11" t="s">
        <v>26</v>
      </c>
      <c r="E36" s="1">
        <v>7093</v>
      </c>
      <c r="F36" s="1"/>
      <c r="G36" s="26">
        <f t="shared" si="1"/>
        <v>0</v>
      </c>
    </row>
    <row r="37" spans="2:7" s="3" customFormat="1" ht="25.5" x14ac:dyDescent="0.2">
      <c r="B37" s="10" t="s">
        <v>69</v>
      </c>
      <c r="C37" s="24" t="s">
        <v>70</v>
      </c>
      <c r="D37" s="11" t="s">
        <v>26</v>
      </c>
      <c r="E37" s="1">
        <v>7093</v>
      </c>
      <c r="F37" s="1"/>
      <c r="G37" s="26">
        <f t="shared" si="1"/>
        <v>0</v>
      </c>
    </row>
    <row r="38" spans="2:7" s="3" customFormat="1" ht="25.5" x14ac:dyDescent="0.2">
      <c r="B38" s="10" t="s">
        <v>71</v>
      </c>
      <c r="C38" s="24" t="s">
        <v>72</v>
      </c>
      <c r="D38" s="11" t="s">
        <v>26</v>
      </c>
      <c r="E38" s="1">
        <v>7093</v>
      </c>
      <c r="F38" s="1"/>
      <c r="G38" s="26">
        <f t="shared" si="1"/>
        <v>0</v>
      </c>
    </row>
    <row r="39" spans="2:7" s="3" customFormat="1" x14ac:dyDescent="0.2">
      <c r="B39" s="10" t="s">
        <v>73</v>
      </c>
      <c r="C39" s="24" t="s">
        <v>74</v>
      </c>
      <c r="D39" s="11" t="s">
        <v>26</v>
      </c>
      <c r="E39" s="1">
        <v>14186</v>
      </c>
      <c r="F39" s="1"/>
      <c r="G39" s="26">
        <f t="shared" si="1"/>
        <v>0</v>
      </c>
    </row>
    <row r="40" spans="2:7" s="3" customFormat="1" ht="25.5" x14ac:dyDescent="0.2">
      <c r="B40" s="10" t="s">
        <v>75</v>
      </c>
      <c r="C40" s="24" t="s">
        <v>76</v>
      </c>
      <c r="D40" s="11" t="s">
        <v>26</v>
      </c>
      <c r="E40" s="1">
        <v>7093</v>
      </c>
      <c r="F40" s="1"/>
      <c r="G40" s="26">
        <f t="shared" si="1"/>
        <v>0</v>
      </c>
    </row>
    <row r="41" spans="2:7" s="3" customFormat="1" ht="25.5" x14ac:dyDescent="0.2">
      <c r="B41" s="10" t="s">
        <v>77</v>
      </c>
      <c r="C41" s="24" t="s">
        <v>78</v>
      </c>
      <c r="D41" s="11" t="s">
        <v>26</v>
      </c>
      <c r="E41" s="1">
        <v>7093</v>
      </c>
      <c r="F41" s="1"/>
      <c r="G41" s="26">
        <f t="shared" si="1"/>
        <v>0</v>
      </c>
    </row>
    <row r="42" spans="2:7" s="3" customFormat="1" x14ac:dyDescent="0.2">
      <c r="B42" s="10"/>
      <c r="C42" s="11" t="s">
        <v>79</v>
      </c>
      <c r="D42" s="11"/>
      <c r="E42" s="1"/>
      <c r="F42" s="1"/>
      <c r="G42" s="26"/>
    </row>
    <row r="43" spans="2:7" s="3" customFormat="1" ht="25.5" x14ac:dyDescent="0.2">
      <c r="B43" s="10" t="s">
        <v>80</v>
      </c>
      <c r="C43" s="24" t="s">
        <v>81</v>
      </c>
      <c r="D43" s="11" t="s">
        <v>26</v>
      </c>
      <c r="E43" s="1">
        <v>114</v>
      </c>
      <c r="F43" s="1"/>
      <c r="G43" s="26">
        <f t="shared" si="1"/>
        <v>0</v>
      </c>
    </row>
    <row r="44" spans="2:7" s="3" customFormat="1" ht="25.5" x14ac:dyDescent="0.2">
      <c r="B44" s="10" t="s">
        <v>82</v>
      </c>
      <c r="C44" s="24" t="s">
        <v>83</v>
      </c>
      <c r="D44" s="11" t="s">
        <v>26</v>
      </c>
      <c r="E44" s="1">
        <v>114</v>
      </c>
      <c r="F44" s="1"/>
      <c r="G44" s="26">
        <f t="shared" si="1"/>
        <v>0</v>
      </c>
    </row>
    <row r="45" spans="2:7" s="3" customFormat="1" ht="25.5" x14ac:dyDescent="0.2">
      <c r="B45" s="10" t="s">
        <v>84</v>
      </c>
      <c r="C45" s="24" t="s">
        <v>85</v>
      </c>
      <c r="D45" s="11" t="s">
        <v>26</v>
      </c>
      <c r="E45" s="1">
        <v>114</v>
      </c>
      <c r="F45" s="1"/>
      <c r="G45" s="26">
        <f t="shared" si="1"/>
        <v>0</v>
      </c>
    </row>
    <row r="46" spans="2:7" s="3" customFormat="1" ht="25.5" x14ac:dyDescent="0.2">
      <c r="B46" s="10" t="s">
        <v>86</v>
      </c>
      <c r="C46" s="24" t="s">
        <v>87</v>
      </c>
      <c r="D46" s="11" t="s">
        <v>26</v>
      </c>
      <c r="E46" s="1">
        <v>114</v>
      </c>
      <c r="F46" s="1"/>
      <c r="G46" s="26">
        <f t="shared" si="1"/>
        <v>0</v>
      </c>
    </row>
    <row r="47" spans="2:7" s="3" customFormat="1" x14ac:dyDescent="0.2">
      <c r="B47" s="10"/>
      <c r="C47" s="27" t="s">
        <v>315</v>
      </c>
      <c r="D47" s="11"/>
      <c r="E47" s="1"/>
      <c r="F47" s="1"/>
      <c r="G47" s="26"/>
    </row>
    <row r="48" spans="2:7" s="3" customFormat="1" ht="25.5" x14ac:dyDescent="0.2">
      <c r="B48" s="10" t="s">
        <v>88</v>
      </c>
      <c r="C48" s="24" t="s">
        <v>89</v>
      </c>
      <c r="D48" s="11" t="s">
        <v>26</v>
      </c>
      <c r="E48" s="1">
        <v>751</v>
      </c>
      <c r="F48" s="1"/>
      <c r="G48" s="26">
        <f t="shared" si="1"/>
        <v>0</v>
      </c>
    </row>
    <row r="49" spans="2:7" s="3" customFormat="1" ht="25.5" x14ac:dyDescent="0.2">
      <c r="B49" s="10" t="s">
        <v>90</v>
      </c>
      <c r="C49" s="24" t="s">
        <v>91</v>
      </c>
      <c r="D49" s="11" t="s">
        <v>26</v>
      </c>
      <c r="E49" s="1">
        <v>751</v>
      </c>
      <c r="F49" s="1"/>
      <c r="G49" s="26">
        <f t="shared" si="1"/>
        <v>0</v>
      </c>
    </row>
    <row r="50" spans="2:7" s="3" customFormat="1" ht="25.5" x14ac:dyDescent="0.2">
      <c r="B50" s="10" t="s">
        <v>92</v>
      </c>
      <c r="C50" s="24" t="s">
        <v>93</v>
      </c>
      <c r="D50" s="11" t="s">
        <v>26</v>
      </c>
      <c r="E50" s="1">
        <v>751</v>
      </c>
      <c r="F50" s="1"/>
      <c r="G50" s="26">
        <f t="shared" si="1"/>
        <v>0</v>
      </c>
    </row>
    <row r="51" spans="2:7" s="3" customFormat="1" x14ac:dyDescent="0.2">
      <c r="B51" s="10" t="s">
        <v>94</v>
      </c>
      <c r="C51" s="24" t="s">
        <v>95</v>
      </c>
      <c r="D51" s="11" t="s">
        <v>26</v>
      </c>
      <c r="E51" s="1">
        <v>751</v>
      </c>
      <c r="F51" s="1"/>
      <c r="G51" s="26">
        <f t="shared" si="1"/>
        <v>0</v>
      </c>
    </row>
    <row r="52" spans="2:7" s="3" customFormat="1" x14ac:dyDescent="0.2">
      <c r="B52" s="10"/>
      <c r="C52" s="11" t="s">
        <v>99</v>
      </c>
      <c r="D52" s="11"/>
      <c r="E52" s="1"/>
      <c r="F52" s="1"/>
      <c r="G52" s="26"/>
    </row>
    <row r="53" spans="2:7" s="3" customFormat="1" ht="25.5" x14ac:dyDescent="0.2">
      <c r="B53" s="10" t="s">
        <v>100</v>
      </c>
      <c r="C53" s="24" t="s">
        <v>101</v>
      </c>
      <c r="D53" s="11" t="s">
        <v>26</v>
      </c>
      <c r="E53" s="1">
        <v>112</v>
      </c>
      <c r="F53" s="1"/>
      <c r="G53" s="26">
        <f t="shared" si="1"/>
        <v>0</v>
      </c>
    </row>
    <row r="54" spans="2:7" s="3" customFormat="1" ht="25.5" x14ac:dyDescent="0.2">
      <c r="B54" s="10" t="s">
        <v>102</v>
      </c>
      <c r="C54" s="24" t="s">
        <v>103</v>
      </c>
      <c r="D54" s="11" t="s">
        <v>26</v>
      </c>
      <c r="E54" s="1">
        <v>112</v>
      </c>
      <c r="F54" s="1"/>
      <c r="G54" s="26">
        <f t="shared" si="1"/>
        <v>0</v>
      </c>
    </row>
    <row r="55" spans="2:7" s="3" customFormat="1" ht="25.5" x14ac:dyDescent="0.2">
      <c r="B55" s="10" t="s">
        <v>104</v>
      </c>
      <c r="C55" s="24" t="s">
        <v>105</v>
      </c>
      <c r="D55" s="11" t="s">
        <v>26</v>
      </c>
      <c r="E55" s="1">
        <v>112</v>
      </c>
      <c r="F55" s="1"/>
      <c r="G55" s="26">
        <f t="shared" si="1"/>
        <v>0</v>
      </c>
    </row>
    <row r="56" spans="2:7" s="3" customFormat="1" x14ac:dyDescent="0.2">
      <c r="B56" s="10"/>
      <c r="C56" s="11" t="s">
        <v>106</v>
      </c>
      <c r="D56" s="11"/>
      <c r="E56" s="1"/>
      <c r="F56" s="1"/>
      <c r="G56" s="26"/>
    </row>
    <row r="57" spans="2:7" s="3" customFormat="1" ht="25.5" x14ac:dyDescent="0.2">
      <c r="B57" s="10" t="s">
        <v>107</v>
      </c>
      <c r="C57" s="24" t="s">
        <v>108</v>
      </c>
      <c r="D57" s="11" t="s">
        <v>26</v>
      </c>
      <c r="E57" s="1">
        <v>1130</v>
      </c>
      <c r="F57" s="1"/>
      <c r="G57" s="26">
        <f t="shared" si="1"/>
        <v>0</v>
      </c>
    </row>
    <row r="58" spans="2:7" s="3" customFormat="1" ht="25.5" x14ac:dyDescent="0.2">
      <c r="B58" s="10" t="s">
        <v>109</v>
      </c>
      <c r="C58" s="24" t="s">
        <v>110</v>
      </c>
      <c r="D58" s="11" t="s">
        <v>26</v>
      </c>
      <c r="E58" s="1">
        <v>1130</v>
      </c>
      <c r="F58" s="1"/>
      <c r="G58" s="26">
        <f t="shared" si="1"/>
        <v>0</v>
      </c>
    </row>
    <row r="59" spans="2:7" s="3" customFormat="1" ht="25.5" x14ac:dyDescent="0.2">
      <c r="B59" s="10" t="s">
        <v>111</v>
      </c>
      <c r="C59" s="24" t="s">
        <v>112</v>
      </c>
      <c r="D59" s="11" t="s">
        <v>26</v>
      </c>
      <c r="E59" s="1">
        <v>1130</v>
      </c>
      <c r="F59" s="1"/>
      <c r="G59" s="26">
        <f t="shared" si="1"/>
        <v>0</v>
      </c>
    </row>
    <row r="60" spans="2:7" s="3" customFormat="1" x14ac:dyDescent="0.2">
      <c r="B60" s="10"/>
      <c r="C60" s="11" t="s">
        <v>113</v>
      </c>
      <c r="D60" s="11"/>
      <c r="E60" s="1"/>
      <c r="F60" s="1"/>
      <c r="G60" s="26"/>
    </row>
    <row r="61" spans="2:7" s="3" customFormat="1" ht="25.5" x14ac:dyDescent="0.2">
      <c r="B61" s="10" t="s">
        <v>114</v>
      </c>
      <c r="C61" s="24" t="s">
        <v>115</v>
      </c>
      <c r="D61" s="11" t="s">
        <v>26</v>
      </c>
      <c r="E61" s="1">
        <v>903</v>
      </c>
      <c r="F61" s="1"/>
      <c r="G61" s="26">
        <f t="shared" si="1"/>
        <v>0</v>
      </c>
    </row>
    <row r="62" spans="2:7" s="3" customFormat="1" x14ac:dyDescent="0.2">
      <c r="B62" s="10"/>
      <c r="C62" s="11" t="s">
        <v>118</v>
      </c>
      <c r="D62" s="11"/>
      <c r="E62" s="1"/>
      <c r="F62" s="1"/>
      <c r="G62" s="26">
        <f t="shared" si="1"/>
        <v>0</v>
      </c>
    </row>
    <row r="63" spans="2:7" s="3" customFormat="1" ht="25.5" x14ac:dyDescent="0.2">
      <c r="B63" s="10" t="s">
        <v>119</v>
      </c>
      <c r="C63" s="24" t="s">
        <v>120</v>
      </c>
      <c r="D63" s="11" t="s">
        <v>37</v>
      </c>
      <c r="E63" s="1">
        <v>1773</v>
      </c>
      <c r="F63" s="1"/>
      <c r="G63" s="26">
        <f t="shared" si="1"/>
        <v>0</v>
      </c>
    </row>
    <row r="64" spans="2:7" s="3" customFormat="1" x14ac:dyDescent="0.2">
      <c r="B64" s="10" t="s">
        <v>121</v>
      </c>
      <c r="C64" s="24" t="s">
        <v>122</v>
      </c>
      <c r="D64" s="11" t="s">
        <v>20</v>
      </c>
      <c r="E64" s="1">
        <v>106.38</v>
      </c>
      <c r="F64" s="1"/>
      <c r="G64" s="26">
        <f t="shared" si="1"/>
        <v>0</v>
      </c>
    </row>
    <row r="65" spans="2:7" s="3" customFormat="1" ht="25.5" x14ac:dyDescent="0.2">
      <c r="B65" s="10" t="s">
        <v>123</v>
      </c>
      <c r="C65" s="24" t="s">
        <v>124</v>
      </c>
      <c r="D65" s="11" t="s">
        <v>37</v>
      </c>
      <c r="E65" s="1">
        <v>711</v>
      </c>
      <c r="F65" s="1"/>
      <c r="G65" s="26">
        <f t="shared" si="1"/>
        <v>0</v>
      </c>
    </row>
    <row r="66" spans="2:7" s="3" customFormat="1" x14ac:dyDescent="0.2">
      <c r="B66" s="10" t="s">
        <v>125</v>
      </c>
      <c r="C66" s="24" t="s">
        <v>126</v>
      </c>
      <c r="D66" s="11" t="s">
        <v>20</v>
      </c>
      <c r="E66" s="1">
        <v>42.66</v>
      </c>
      <c r="F66" s="1"/>
      <c r="G66" s="26">
        <f t="shared" si="1"/>
        <v>0</v>
      </c>
    </row>
    <row r="67" spans="2:7" s="3" customFormat="1" ht="25.5" x14ac:dyDescent="0.2">
      <c r="B67" s="10" t="s">
        <v>127</v>
      </c>
      <c r="C67" s="24" t="s">
        <v>128</v>
      </c>
      <c r="D67" s="11" t="s">
        <v>37</v>
      </c>
      <c r="E67" s="1">
        <v>138</v>
      </c>
      <c r="F67" s="1"/>
      <c r="G67" s="26">
        <f t="shared" si="1"/>
        <v>0</v>
      </c>
    </row>
    <row r="68" spans="2:7" s="3" customFormat="1" x14ac:dyDescent="0.2">
      <c r="B68" s="10" t="s">
        <v>129</v>
      </c>
      <c r="C68" s="24" t="s">
        <v>130</v>
      </c>
      <c r="D68" s="11" t="s">
        <v>20</v>
      </c>
      <c r="E68" s="1">
        <v>8.2799999999999994</v>
      </c>
      <c r="F68" s="1"/>
      <c r="G68" s="26">
        <f t="shared" si="1"/>
        <v>0</v>
      </c>
    </row>
    <row r="69" spans="2:7" s="3" customFormat="1" ht="25.5" x14ac:dyDescent="0.2">
      <c r="B69" s="10" t="s">
        <v>131</v>
      </c>
      <c r="C69" s="24" t="s">
        <v>132</v>
      </c>
      <c r="D69" s="11" t="s">
        <v>37</v>
      </c>
      <c r="E69" s="1">
        <v>575</v>
      </c>
      <c r="F69" s="1"/>
      <c r="G69" s="26">
        <f t="shared" si="1"/>
        <v>0</v>
      </c>
    </row>
    <row r="70" spans="2:7" s="3" customFormat="1" x14ac:dyDescent="0.2">
      <c r="B70" s="10"/>
      <c r="C70" s="11" t="s">
        <v>133</v>
      </c>
      <c r="D70" s="11"/>
      <c r="E70" s="1"/>
      <c r="F70" s="1"/>
      <c r="G70" s="26">
        <f t="shared" si="1"/>
        <v>0</v>
      </c>
    </row>
    <row r="71" spans="2:7" s="3" customFormat="1" x14ac:dyDescent="0.2">
      <c r="B71" s="10" t="s">
        <v>134</v>
      </c>
      <c r="C71" s="24" t="s">
        <v>135</v>
      </c>
      <c r="D71" s="11" t="s">
        <v>15</v>
      </c>
      <c r="E71" s="1">
        <v>40</v>
      </c>
      <c r="F71" s="1"/>
      <c r="G71" s="26">
        <f t="shared" si="1"/>
        <v>0</v>
      </c>
    </row>
    <row r="72" spans="2:7" s="3" customFormat="1" ht="25.5" x14ac:dyDescent="0.2">
      <c r="B72" s="10" t="s">
        <v>136</v>
      </c>
      <c r="C72" s="24" t="s">
        <v>137</v>
      </c>
      <c r="D72" s="11" t="s">
        <v>15</v>
      </c>
      <c r="E72" s="1">
        <v>40</v>
      </c>
      <c r="F72" s="1"/>
      <c r="G72" s="26">
        <f t="shared" si="1"/>
        <v>0</v>
      </c>
    </row>
    <row r="73" spans="2:7" s="3" customFormat="1" ht="25.5" x14ac:dyDescent="0.2">
      <c r="B73" s="10" t="s">
        <v>138</v>
      </c>
      <c r="C73" s="24" t="s">
        <v>139</v>
      </c>
      <c r="D73" s="11" t="s">
        <v>140</v>
      </c>
      <c r="E73" s="1">
        <v>1</v>
      </c>
      <c r="F73" s="1"/>
      <c r="G73" s="26">
        <f t="shared" si="1"/>
        <v>0</v>
      </c>
    </row>
    <row r="74" spans="2:7" s="3" customFormat="1" ht="25.5" x14ac:dyDescent="0.2">
      <c r="B74" s="10" t="s">
        <v>141</v>
      </c>
      <c r="C74" s="24" t="s">
        <v>142</v>
      </c>
      <c r="D74" s="11" t="s">
        <v>26</v>
      </c>
      <c r="E74" s="1">
        <v>312</v>
      </c>
      <c r="F74" s="1"/>
      <c r="G74" s="26">
        <f t="shared" si="1"/>
        <v>0</v>
      </c>
    </row>
    <row r="75" spans="2:7" s="3" customFormat="1" ht="5.25" customHeight="1" thickBot="1" x14ac:dyDescent="0.25">
      <c r="B75" s="28"/>
      <c r="C75" s="29"/>
      <c r="D75" s="28"/>
      <c r="E75" s="30"/>
      <c r="F75" s="30"/>
      <c r="G75" s="30"/>
    </row>
    <row r="76" spans="2:7" s="3" customFormat="1" ht="13.5" thickTop="1" x14ac:dyDescent="0.2">
      <c r="B76" s="5"/>
      <c r="C76" s="6" t="s">
        <v>148</v>
      </c>
      <c r="D76" s="6"/>
      <c r="E76" s="31"/>
      <c r="F76" s="31"/>
      <c r="G76" s="32"/>
    </row>
    <row r="77" spans="2:7" s="3" customFormat="1" ht="38.25" x14ac:dyDescent="0.2">
      <c r="B77" s="10"/>
      <c r="C77" s="24" t="s">
        <v>149</v>
      </c>
      <c r="D77" s="11"/>
      <c r="E77" s="1"/>
      <c r="F77" s="1"/>
      <c r="G77" s="26"/>
    </row>
    <row r="78" spans="2:7" s="3" customFormat="1" x14ac:dyDescent="0.2">
      <c r="B78" s="10"/>
      <c r="C78" s="11" t="s">
        <v>150</v>
      </c>
      <c r="D78" s="11"/>
      <c r="E78" s="1"/>
      <c r="F78" s="1"/>
      <c r="G78" s="26"/>
    </row>
    <row r="79" spans="2:7" s="3" customFormat="1" x14ac:dyDescent="0.2">
      <c r="B79" s="10"/>
      <c r="C79" s="11" t="s">
        <v>151</v>
      </c>
      <c r="D79" s="11"/>
      <c r="E79" s="1"/>
      <c r="F79" s="1"/>
      <c r="G79" s="26"/>
    </row>
    <row r="80" spans="2:7" s="3" customFormat="1" ht="25.5" x14ac:dyDescent="0.2">
      <c r="B80" s="10" t="s">
        <v>10</v>
      </c>
      <c r="C80" s="24" t="s">
        <v>152</v>
      </c>
      <c r="D80" s="11" t="s">
        <v>20</v>
      </c>
      <c r="E80" s="1">
        <v>0.32</v>
      </c>
      <c r="F80" s="1"/>
      <c r="G80" s="26">
        <f t="shared" ref="G80:G112" si="2">E80*F80</f>
        <v>0</v>
      </c>
    </row>
    <row r="81" spans="2:7" s="3" customFormat="1" ht="25.5" x14ac:dyDescent="0.2">
      <c r="B81" s="10" t="s">
        <v>13</v>
      </c>
      <c r="C81" s="24" t="s">
        <v>153</v>
      </c>
      <c r="D81" s="11" t="s">
        <v>37</v>
      </c>
      <c r="E81" s="1">
        <v>1</v>
      </c>
      <c r="F81" s="1"/>
      <c r="G81" s="26">
        <f t="shared" si="2"/>
        <v>0</v>
      </c>
    </row>
    <row r="82" spans="2:7" s="3" customFormat="1" ht="25.5" x14ac:dyDescent="0.2">
      <c r="B82" s="10" t="s">
        <v>16</v>
      </c>
      <c r="C82" s="24" t="s">
        <v>154</v>
      </c>
      <c r="D82" s="11" t="s">
        <v>37</v>
      </c>
      <c r="E82" s="1">
        <v>5</v>
      </c>
      <c r="F82" s="1"/>
      <c r="G82" s="26">
        <f t="shared" si="2"/>
        <v>0</v>
      </c>
    </row>
    <row r="83" spans="2:7" s="3" customFormat="1" ht="25.5" x14ac:dyDescent="0.2">
      <c r="B83" s="10" t="s">
        <v>18</v>
      </c>
      <c r="C83" s="24" t="s">
        <v>155</v>
      </c>
      <c r="D83" s="11" t="s">
        <v>37</v>
      </c>
      <c r="E83" s="1">
        <v>1</v>
      </c>
      <c r="F83" s="1"/>
      <c r="G83" s="26">
        <f t="shared" si="2"/>
        <v>0</v>
      </c>
    </row>
    <row r="84" spans="2:7" s="3" customFormat="1" ht="25.5" x14ac:dyDescent="0.2">
      <c r="B84" s="10" t="s">
        <v>21</v>
      </c>
      <c r="C84" s="24" t="s">
        <v>156</v>
      </c>
      <c r="D84" s="11" t="s">
        <v>37</v>
      </c>
      <c r="E84" s="1">
        <v>4</v>
      </c>
      <c r="F84" s="1"/>
      <c r="G84" s="26">
        <f t="shared" si="2"/>
        <v>0</v>
      </c>
    </row>
    <row r="85" spans="2:7" s="3" customFormat="1" ht="38.25" x14ac:dyDescent="0.2">
      <c r="B85" s="10" t="s">
        <v>24</v>
      </c>
      <c r="C85" s="24" t="s">
        <v>157</v>
      </c>
      <c r="D85" s="11" t="s">
        <v>15</v>
      </c>
      <c r="E85" s="1">
        <v>2</v>
      </c>
      <c r="F85" s="1"/>
      <c r="G85" s="26">
        <f t="shared" si="2"/>
        <v>0</v>
      </c>
    </row>
    <row r="86" spans="2:7" s="3" customFormat="1" x14ac:dyDescent="0.2">
      <c r="B86" s="10" t="s">
        <v>27</v>
      </c>
      <c r="C86" s="24" t="s">
        <v>158</v>
      </c>
      <c r="D86" s="11" t="s">
        <v>159</v>
      </c>
      <c r="E86" s="1">
        <v>1</v>
      </c>
      <c r="F86" s="1"/>
      <c r="G86" s="26">
        <f t="shared" si="2"/>
        <v>0</v>
      </c>
    </row>
    <row r="87" spans="2:7" s="3" customFormat="1" x14ac:dyDescent="0.2">
      <c r="B87" s="10" t="s">
        <v>29</v>
      </c>
      <c r="C87" s="24" t="s">
        <v>160</v>
      </c>
      <c r="D87" s="11" t="s">
        <v>140</v>
      </c>
      <c r="E87" s="1">
        <v>1</v>
      </c>
      <c r="F87" s="1"/>
      <c r="G87" s="26">
        <f t="shared" si="2"/>
        <v>0</v>
      </c>
    </row>
    <row r="88" spans="2:7" s="3" customFormat="1" ht="25.5" x14ac:dyDescent="0.2">
      <c r="B88" s="10" t="s">
        <v>31</v>
      </c>
      <c r="C88" s="24" t="s">
        <v>161</v>
      </c>
      <c r="D88" s="11" t="s">
        <v>37</v>
      </c>
      <c r="E88" s="1">
        <v>10</v>
      </c>
      <c r="F88" s="1"/>
      <c r="G88" s="26">
        <f t="shared" si="2"/>
        <v>0</v>
      </c>
    </row>
    <row r="89" spans="2:7" s="3" customFormat="1" x14ac:dyDescent="0.2">
      <c r="B89" s="10" t="s">
        <v>33</v>
      </c>
      <c r="C89" s="24" t="s">
        <v>162</v>
      </c>
      <c r="D89" s="11" t="s">
        <v>15</v>
      </c>
      <c r="E89" s="1">
        <v>1</v>
      </c>
      <c r="F89" s="1"/>
      <c r="G89" s="26">
        <f t="shared" si="2"/>
        <v>0</v>
      </c>
    </row>
    <row r="90" spans="2:7" s="3" customFormat="1" x14ac:dyDescent="0.2">
      <c r="B90" s="10" t="s">
        <v>35</v>
      </c>
      <c r="C90" s="24" t="s">
        <v>163</v>
      </c>
      <c r="D90" s="11" t="s">
        <v>164</v>
      </c>
      <c r="E90" s="1">
        <v>1</v>
      </c>
      <c r="F90" s="1"/>
      <c r="G90" s="26">
        <f t="shared" si="2"/>
        <v>0</v>
      </c>
    </row>
    <row r="91" spans="2:7" s="3" customFormat="1" ht="25.5" x14ac:dyDescent="0.2">
      <c r="B91" s="10" t="s">
        <v>38</v>
      </c>
      <c r="C91" s="24" t="s">
        <v>165</v>
      </c>
      <c r="D91" s="11" t="s">
        <v>164</v>
      </c>
      <c r="E91" s="1">
        <v>1</v>
      </c>
      <c r="F91" s="1"/>
      <c r="G91" s="26">
        <f t="shared" si="2"/>
        <v>0</v>
      </c>
    </row>
    <row r="92" spans="2:7" s="3" customFormat="1" x14ac:dyDescent="0.2">
      <c r="B92" s="10"/>
      <c r="C92" s="11" t="s">
        <v>166</v>
      </c>
      <c r="D92" s="11"/>
      <c r="E92" s="1"/>
      <c r="F92" s="1"/>
      <c r="G92" s="26"/>
    </row>
    <row r="93" spans="2:7" s="3" customFormat="1" ht="25.5" x14ac:dyDescent="0.2">
      <c r="B93" s="10" t="s">
        <v>40</v>
      </c>
      <c r="C93" s="24" t="s">
        <v>167</v>
      </c>
      <c r="D93" s="11" t="s">
        <v>20</v>
      </c>
      <c r="E93" s="1">
        <v>74.239999999999995</v>
      </c>
      <c r="F93" s="1"/>
      <c r="G93" s="26">
        <f t="shared" si="2"/>
        <v>0</v>
      </c>
    </row>
    <row r="94" spans="2:7" s="3" customFormat="1" ht="25.5" x14ac:dyDescent="0.2">
      <c r="B94" s="10" t="s">
        <v>42</v>
      </c>
      <c r="C94" s="24" t="s">
        <v>168</v>
      </c>
      <c r="D94" s="11" t="s">
        <v>37</v>
      </c>
      <c r="E94" s="1">
        <v>232</v>
      </c>
      <c r="F94" s="1"/>
      <c r="G94" s="26">
        <f t="shared" si="2"/>
        <v>0</v>
      </c>
    </row>
    <row r="95" spans="2:7" s="3" customFormat="1" ht="25.5" x14ac:dyDescent="0.2">
      <c r="B95" s="10" t="s">
        <v>44</v>
      </c>
      <c r="C95" s="24" t="s">
        <v>169</v>
      </c>
      <c r="D95" s="11" t="s">
        <v>37</v>
      </c>
      <c r="E95" s="1">
        <v>232</v>
      </c>
      <c r="F95" s="1"/>
      <c r="G95" s="26">
        <f t="shared" si="2"/>
        <v>0</v>
      </c>
    </row>
    <row r="96" spans="2:7" s="3" customFormat="1" ht="25.5" x14ac:dyDescent="0.2">
      <c r="B96" s="10" t="s">
        <v>46</v>
      </c>
      <c r="C96" s="24" t="s">
        <v>170</v>
      </c>
      <c r="D96" s="11" t="s">
        <v>37</v>
      </c>
      <c r="E96" s="1">
        <v>8</v>
      </c>
      <c r="F96" s="1"/>
      <c r="G96" s="26">
        <f t="shared" si="2"/>
        <v>0</v>
      </c>
    </row>
    <row r="97" spans="2:7" s="3" customFormat="1" ht="25.5" x14ac:dyDescent="0.2">
      <c r="B97" s="10" t="s">
        <v>48</v>
      </c>
      <c r="C97" s="24" t="s">
        <v>171</v>
      </c>
      <c r="D97" s="11" t="s">
        <v>37</v>
      </c>
      <c r="E97" s="1">
        <v>14</v>
      </c>
      <c r="F97" s="1"/>
      <c r="G97" s="26">
        <f t="shared" si="2"/>
        <v>0</v>
      </c>
    </row>
    <row r="98" spans="2:7" s="3" customFormat="1" ht="25.5" x14ac:dyDescent="0.2">
      <c r="B98" s="10" t="s">
        <v>50</v>
      </c>
      <c r="C98" s="24" t="s">
        <v>172</v>
      </c>
      <c r="D98" s="11" t="s">
        <v>37</v>
      </c>
      <c r="E98" s="1">
        <v>2</v>
      </c>
      <c r="F98" s="1"/>
      <c r="G98" s="26">
        <f t="shared" si="2"/>
        <v>0</v>
      </c>
    </row>
    <row r="99" spans="2:7" s="3" customFormat="1" ht="25.5" x14ac:dyDescent="0.2">
      <c r="B99" s="10" t="s">
        <v>52</v>
      </c>
      <c r="C99" s="24" t="s">
        <v>173</v>
      </c>
      <c r="D99" s="11" t="s">
        <v>37</v>
      </c>
      <c r="E99" s="1">
        <v>208</v>
      </c>
      <c r="F99" s="1"/>
      <c r="G99" s="26">
        <f t="shared" si="2"/>
        <v>0</v>
      </c>
    </row>
    <row r="100" spans="2:7" s="3" customFormat="1" ht="25.5" x14ac:dyDescent="0.2">
      <c r="B100" s="10" t="s">
        <v>54</v>
      </c>
      <c r="C100" s="24" t="s">
        <v>174</v>
      </c>
      <c r="D100" s="11" t="s">
        <v>37</v>
      </c>
      <c r="E100" s="1">
        <v>24</v>
      </c>
      <c r="F100" s="1"/>
      <c r="G100" s="26">
        <f t="shared" si="2"/>
        <v>0</v>
      </c>
    </row>
    <row r="101" spans="2:7" s="3" customFormat="1" ht="25.5" x14ac:dyDescent="0.2">
      <c r="B101" s="10" t="s">
        <v>57</v>
      </c>
      <c r="C101" s="24" t="s">
        <v>175</v>
      </c>
      <c r="D101" s="11" t="s">
        <v>20</v>
      </c>
      <c r="E101" s="1">
        <v>74.239999999999995</v>
      </c>
      <c r="F101" s="1"/>
      <c r="G101" s="26">
        <f t="shared" si="2"/>
        <v>0</v>
      </c>
    </row>
    <row r="102" spans="2:7" s="3" customFormat="1" ht="38.25" x14ac:dyDescent="0.2">
      <c r="B102" s="10" t="s">
        <v>59</v>
      </c>
      <c r="C102" s="24" t="s">
        <v>176</v>
      </c>
      <c r="D102" s="11" t="s">
        <v>15</v>
      </c>
      <c r="E102" s="1">
        <v>12</v>
      </c>
      <c r="F102" s="1"/>
      <c r="G102" s="26">
        <f t="shared" si="2"/>
        <v>0</v>
      </c>
    </row>
    <row r="103" spans="2:7" s="3" customFormat="1" x14ac:dyDescent="0.2">
      <c r="B103" s="10" t="s">
        <v>61</v>
      </c>
      <c r="C103" s="24" t="s">
        <v>177</v>
      </c>
      <c r="D103" s="11" t="s">
        <v>159</v>
      </c>
      <c r="E103" s="1">
        <v>6</v>
      </c>
      <c r="F103" s="1"/>
      <c r="G103" s="26">
        <f t="shared" si="2"/>
        <v>0</v>
      </c>
    </row>
    <row r="104" spans="2:7" s="3" customFormat="1" x14ac:dyDescent="0.2">
      <c r="B104" s="10" t="s">
        <v>64</v>
      </c>
      <c r="C104" s="24" t="s">
        <v>178</v>
      </c>
      <c r="D104" s="11" t="s">
        <v>15</v>
      </c>
      <c r="E104" s="1">
        <v>6</v>
      </c>
      <c r="F104" s="1"/>
      <c r="G104" s="26">
        <f t="shared" si="2"/>
        <v>0</v>
      </c>
    </row>
    <row r="105" spans="2:7" s="3" customFormat="1" ht="25.5" x14ac:dyDescent="0.2">
      <c r="B105" s="10" t="s">
        <v>66</v>
      </c>
      <c r="C105" s="24" t="s">
        <v>179</v>
      </c>
      <c r="D105" s="11" t="s">
        <v>15</v>
      </c>
      <c r="E105" s="1">
        <v>6</v>
      </c>
      <c r="F105" s="1"/>
      <c r="G105" s="26">
        <f t="shared" si="2"/>
        <v>0</v>
      </c>
    </row>
    <row r="106" spans="2:7" s="3" customFormat="1" ht="25.5" x14ac:dyDescent="0.2">
      <c r="B106" s="10" t="s">
        <v>68</v>
      </c>
      <c r="C106" s="24" t="s">
        <v>180</v>
      </c>
      <c r="D106" s="11" t="s">
        <v>15</v>
      </c>
      <c r="E106" s="1">
        <v>6</v>
      </c>
      <c r="F106" s="1"/>
      <c r="G106" s="26">
        <f t="shared" si="2"/>
        <v>0</v>
      </c>
    </row>
    <row r="107" spans="2:7" s="3" customFormat="1" ht="38.25" x14ac:dyDescent="0.2">
      <c r="B107" s="10" t="s">
        <v>69</v>
      </c>
      <c r="C107" s="24" t="s">
        <v>181</v>
      </c>
      <c r="D107" s="24" t="s">
        <v>182</v>
      </c>
      <c r="E107" s="1">
        <v>6</v>
      </c>
      <c r="F107" s="1"/>
      <c r="G107" s="26">
        <f t="shared" si="2"/>
        <v>0</v>
      </c>
    </row>
    <row r="108" spans="2:7" s="3" customFormat="1" ht="25.5" x14ac:dyDescent="0.2">
      <c r="B108" s="10" t="s">
        <v>71</v>
      </c>
      <c r="C108" s="24" t="s">
        <v>183</v>
      </c>
      <c r="D108" s="11" t="s">
        <v>15</v>
      </c>
      <c r="E108" s="1">
        <v>6</v>
      </c>
      <c r="F108" s="1"/>
      <c r="G108" s="26">
        <f t="shared" si="2"/>
        <v>0</v>
      </c>
    </row>
    <row r="109" spans="2:7" s="3" customFormat="1" x14ac:dyDescent="0.2">
      <c r="B109" s="10" t="s">
        <v>82</v>
      </c>
      <c r="C109" s="24" t="s">
        <v>184</v>
      </c>
      <c r="D109" s="11" t="s">
        <v>15</v>
      </c>
      <c r="E109" s="1">
        <v>6</v>
      </c>
      <c r="F109" s="1"/>
      <c r="G109" s="26">
        <f t="shared" si="2"/>
        <v>0</v>
      </c>
    </row>
    <row r="110" spans="2:7" s="3" customFormat="1" ht="25.5" x14ac:dyDescent="0.2">
      <c r="B110" s="10" t="s">
        <v>84</v>
      </c>
      <c r="C110" s="24" t="s">
        <v>185</v>
      </c>
      <c r="D110" s="11" t="s">
        <v>37</v>
      </c>
      <c r="E110" s="1">
        <v>30</v>
      </c>
      <c r="F110" s="1"/>
      <c r="G110" s="26">
        <f t="shared" si="2"/>
        <v>0</v>
      </c>
    </row>
    <row r="111" spans="2:7" s="3" customFormat="1" x14ac:dyDescent="0.2">
      <c r="B111" s="10" t="s">
        <v>86</v>
      </c>
      <c r="C111" s="24" t="s">
        <v>186</v>
      </c>
      <c r="D111" s="11" t="s">
        <v>15</v>
      </c>
      <c r="E111" s="1">
        <v>2</v>
      </c>
      <c r="F111" s="1"/>
      <c r="G111" s="26">
        <f t="shared" si="2"/>
        <v>0</v>
      </c>
    </row>
    <row r="112" spans="2:7" s="3" customFormat="1" x14ac:dyDescent="0.2">
      <c r="B112" s="10" t="s">
        <v>88</v>
      </c>
      <c r="C112" s="24" t="s">
        <v>187</v>
      </c>
      <c r="D112" s="11" t="s">
        <v>164</v>
      </c>
      <c r="E112" s="1">
        <v>6</v>
      </c>
      <c r="F112" s="1"/>
      <c r="G112" s="26">
        <f t="shared" si="2"/>
        <v>0</v>
      </c>
    </row>
    <row r="113" spans="2:7" s="3" customFormat="1" x14ac:dyDescent="0.2">
      <c r="B113" s="10"/>
      <c r="C113" s="11" t="s">
        <v>188</v>
      </c>
      <c r="D113" s="11"/>
      <c r="E113" s="1"/>
      <c r="F113" s="1"/>
      <c r="G113" s="26"/>
    </row>
    <row r="114" spans="2:7" s="3" customFormat="1" ht="25.5" x14ac:dyDescent="0.2">
      <c r="B114" s="10" t="s">
        <v>134</v>
      </c>
      <c r="C114" s="24" t="s">
        <v>189</v>
      </c>
      <c r="D114" s="11" t="s">
        <v>20</v>
      </c>
      <c r="E114" s="1">
        <v>247.68</v>
      </c>
      <c r="F114" s="1"/>
      <c r="G114" s="26">
        <f t="shared" ref="G114:G137" si="3">E114*F114</f>
        <v>0</v>
      </c>
    </row>
    <row r="115" spans="2:7" s="3" customFormat="1" ht="25.5" x14ac:dyDescent="0.2">
      <c r="B115" s="10" t="s">
        <v>136</v>
      </c>
      <c r="C115" s="24" t="s">
        <v>190</v>
      </c>
      <c r="D115" s="11" t="s">
        <v>37</v>
      </c>
      <c r="E115" s="1">
        <v>774</v>
      </c>
      <c r="F115" s="1"/>
      <c r="G115" s="26">
        <f t="shared" si="3"/>
        <v>0</v>
      </c>
    </row>
    <row r="116" spans="2:7" s="3" customFormat="1" ht="25.5" x14ac:dyDescent="0.2">
      <c r="B116" s="10" t="s">
        <v>138</v>
      </c>
      <c r="C116" s="24" t="s">
        <v>191</v>
      </c>
      <c r="D116" s="11" t="s">
        <v>37</v>
      </c>
      <c r="E116" s="1">
        <v>774</v>
      </c>
      <c r="F116" s="1"/>
      <c r="G116" s="26">
        <f t="shared" si="3"/>
        <v>0</v>
      </c>
    </row>
    <row r="117" spans="2:7" s="3" customFormat="1" ht="25.5" x14ac:dyDescent="0.2">
      <c r="B117" s="10" t="s">
        <v>141</v>
      </c>
      <c r="C117" s="24" t="s">
        <v>192</v>
      </c>
      <c r="D117" s="11" t="s">
        <v>37</v>
      </c>
      <c r="E117" s="1">
        <v>60</v>
      </c>
      <c r="F117" s="1"/>
      <c r="G117" s="26">
        <f t="shared" si="3"/>
        <v>0</v>
      </c>
    </row>
    <row r="118" spans="2:7" s="3" customFormat="1" ht="25.5" x14ac:dyDescent="0.2">
      <c r="B118" s="10" t="s">
        <v>143</v>
      </c>
      <c r="C118" s="24" t="s">
        <v>193</v>
      </c>
      <c r="D118" s="11" t="s">
        <v>37</v>
      </c>
      <c r="E118" s="1">
        <v>37</v>
      </c>
      <c r="F118" s="1"/>
      <c r="G118" s="26">
        <f t="shared" si="3"/>
        <v>0</v>
      </c>
    </row>
    <row r="119" spans="2:7" s="3" customFormat="1" ht="25.5" x14ac:dyDescent="0.2">
      <c r="B119" s="10" t="s">
        <v>144</v>
      </c>
      <c r="C119" s="24" t="s">
        <v>194</v>
      </c>
      <c r="D119" s="11" t="s">
        <v>37</v>
      </c>
      <c r="E119" s="1">
        <v>704</v>
      </c>
      <c r="F119" s="1"/>
      <c r="G119" s="26">
        <f t="shared" si="3"/>
        <v>0</v>
      </c>
    </row>
    <row r="120" spans="2:7" s="3" customFormat="1" ht="25.5" x14ac:dyDescent="0.2">
      <c r="B120" s="10" t="s">
        <v>145</v>
      </c>
      <c r="C120" s="24" t="s">
        <v>195</v>
      </c>
      <c r="D120" s="11" t="s">
        <v>37</v>
      </c>
      <c r="E120" s="1">
        <v>153</v>
      </c>
      <c r="F120" s="1"/>
      <c r="G120" s="26">
        <f t="shared" si="3"/>
        <v>0</v>
      </c>
    </row>
    <row r="121" spans="2:7" s="3" customFormat="1" ht="25.5" x14ac:dyDescent="0.2">
      <c r="B121" s="10" t="s">
        <v>147</v>
      </c>
      <c r="C121" s="24" t="s">
        <v>196</v>
      </c>
      <c r="D121" s="11" t="s">
        <v>20</v>
      </c>
      <c r="E121" s="1">
        <v>247.68</v>
      </c>
      <c r="F121" s="1"/>
      <c r="G121" s="26">
        <f t="shared" si="3"/>
        <v>0</v>
      </c>
    </row>
    <row r="122" spans="2:7" s="3" customFormat="1" ht="38.25" x14ac:dyDescent="0.2">
      <c r="B122" s="10" t="s">
        <v>197</v>
      </c>
      <c r="C122" s="24" t="s">
        <v>198</v>
      </c>
      <c r="D122" s="11" t="s">
        <v>15</v>
      </c>
      <c r="E122" s="1">
        <v>38</v>
      </c>
      <c r="F122" s="1"/>
      <c r="G122" s="26">
        <f t="shared" si="3"/>
        <v>0</v>
      </c>
    </row>
    <row r="123" spans="2:7" s="3" customFormat="1" x14ac:dyDescent="0.2">
      <c r="B123" s="10" t="s">
        <v>199</v>
      </c>
      <c r="C123" s="24" t="s">
        <v>200</v>
      </c>
      <c r="D123" s="11" t="s">
        <v>159</v>
      </c>
      <c r="E123" s="1">
        <v>19</v>
      </c>
      <c r="F123" s="1"/>
      <c r="G123" s="26">
        <f t="shared" si="3"/>
        <v>0</v>
      </c>
    </row>
    <row r="124" spans="2:7" s="3" customFormat="1" x14ac:dyDescent="0.2">
      <c r="B124" s="10" t="s">
        <v>201</v>
      </c>
      <c r="C124" s="24" t="s">
        <v>202</v>
      </c>
      <c r="D124" s="11" t="s">
        <v>15</v>
      </c>
      <c r="E124" s="1">
        <v>19</v>
      </c>
      <c r="F124" s="1"/>
      <c r="G124" s="26">
        <f t="shared" si="3"/>
        <v>0</v>
      </c>
    </row>
    <row r="125" spans="2:7" s="3" customFormat="1" ht="25.5" x14ac:dyDescent="0.2">
      <c r="B125" s="10" t="s">
        <v>203</v>
      </c>
      <c r="C125" s="24" t="s">
        <v>204</v>
      </c>
      <c r="D125" s="11" t="s">
        <v>15</v>
      </c>
      <c r="E125" s="1">
        <v>19</v>
      </c>
      <c r="F125" s="1"/>
      <c r="G125" s="26">
        <f t="shared" si="3"/>
        <v>0</v>
      </c>
    </row>
    <row r="126" spans="2:7" s="3" customFormat="1" ht="25.5" x14ac:dyDescent="0.2">
      <c r="B126" s="10" t="s">
        <v>205</v>
      </c>
      <c r="C126" s="24" t="s">
        <v>206</v>
      </c>
      <c r="D126" s="11" t="s">
        <v>15</v>
      </c>
      <c r="E126" s="1">
        <v>18</v>
      </c>
      <c r="F126" s="1"/>
      <c r="G126" s="26">
        <f t="shared" si="3"/>
        <v>0</v>
      </c>
    </row>
    <row r="127" spans="2:7" s="3" customFormat="1" ht="25.5" x14ac:dyDescent="0.2">
      <c r="B127" s="10" t="s">
        <v>207</v>
      </c>
      <c r="C127" s="24" t="s">
        <v>208</v>
      </c>
      <c r="D127" s="11" t="s">
        <v>15</v>
      </c>
      <c r="E127" s="1">
        <v>1</v>
      </c>
      <c r="F127" s="1"/>
      <c r="G127" s="26">
        <f t="shared" si="3"/>
        <v>0</v>
      </c>
    </row>
    <row r="128" spans="2:7" s="3" customFormat="1" ht="38.25" x14ac:dyDescent="0.2">
      <c r="B128" s="10" t="s">
        <v>209</v>
      </c>
      <c r="C128" s="24" t="s">
        <v>210</v>
      </c>
      <c r="D128" s="24" t="s">
        <v>182</v>
      </c>
      <c r="E128" s="1">
        <v>21</v>
      </c>
      <c r="F128" s="1"/>
      <c r="G128" s="26">
        <f t="shared" si="3"/>
        <v>0</v>
      </c>
    </row>
    <row r="129" spans="2:7" s="3" customFormat="1" ht="25.5" x14ac:dyDescent="0.2">
      <c r="B129" s="10" t="s">
        <v>211</v>
      </c>
      <c r="C129" s="24" t="s">
        <v>212</v>
      </c>
      <c r="D129" s="11" t="s">
        <v>15</v>
      </c>
      <c r="E129" s="1">
        <v>21</v>
      </c>
      <c r="F129" s="1"/>
      <c r="G129" s="26">
        <f t="shared" si="3"/>
        <v>0</v>
      </c>
    </row>
    <row r="130" spans="2:7" s="3" customFormat="1" x14ac:dyDescent="0.2">
      <c r="B130" s="10" t="s">
        <v>213</v>
      </c>
      <c r="C130" s="24" t="s">
        <v>214</v>
      </c>
      <c r="D130" s="11" t="s">
        <v>15</v>
      </c>
      <c r="E130" s="1">
        <v>2</v>
      </c>
      <c r="F130" s="1"/>
      <c r="G130" s="26">
        <f t="shared" si="3"/>
        <v>0</v>
      </c>
    </row>
    <row r="131" spans="2:7" s="3" customFormat="1" ht="25.5" x14ac:dyDescent="0.2">
      <c r="B131" s="10" t="s">
        <v>215</v>
      </c>
      <c r="C131" s="24" t="s">
        <v>216</v>
      </c>
      <c r="D131" s="11" t="s">
        <v>15</v>
      </c>
      <c r="E131" s="1">
        <v>2</v>
      </c>
      <c r="F131" s="1"/>
      <c r="G131" s="26">
        <f t="shared" si="3"/>
        <v>0</v>
      </c>
    </row>
    <row r="132" spans="2:7" s="3" customFormat="1" ht="38.25" x14ac:dyDescent="0.2">
      <c r="B132" s="10" t="s">
        <v>217</v>
      </c>
      <c r="C132" s="24" t="s">
        <v>218</v>
      </c>
      <c r="D132" s="24" t="s">
        <v>182</v>
      </c>
      <c r="E132" s="1">
        <v>2</v>
      </c>
      <c r="F132" s="1"/>
      <c r="G132" s="26">
        <f t="shared" si="3"/>
        <v>0</v>
      </c>
    </row>
    <row r="133" spans="2:7" s="3" customFormat="1" ht="38.25" x14ac:dyDescent="0.2">
      <c r="B133" s="10" t="s">
        <v>219</v>
      </c>
      <c r="C133" s="24" t="s">
        <v>220</v>
      </c>
      <c r="D133" s="11" t="s">
        <v>15</v>
      </c>
      <c r="E133" s="1">
        <v>2</v>
      </c>
      <c r="F133" s="1"/>
      <c r="G133" s="26">
        <f t="shared" si="3"/>
        <v>0</v>
      </c>
    </row>
    <row r="134" spans="2:7" s="3" customFormat="1" x14ac:dyDescent="0.2">
      <c r="B134" s="10" t="s">
        <v>221</v>
      </c>
      <c r="C134" s="24" t="s">
        <v>222</v>
      </c>
      <c r="D134" s="11" t="s">
        <v>15</v>
      </c>
      <c r="E134" s="1">
        <v>23</v>
      </c>
      <c r="F134" s="1"/>
      <c r="G134" s="26">
        <f t="shared" si="3"/>
        <v>0</v>
      </c>
    </row>
    <row r="135" spans="2:7" s="3" customFormat="1" ht="25.5" x14ac:dyDescent="0.2">
      <c r="B135" s="10" t="s">
        <v>223</v>
      </c>
      <c r="C135" s="24" t="s">
        <v>224</v>
      </c>
      <c r="D135" s="11" t="s">
        <v>37</v>
      </c>
      <c r="E135" s="1">
        <v>120</v>
      </c>
      <c r="F135" s="1"/>
      <c r="G135" s="26">
        <f t="shared" si="3"/>
        <v>0</v>
      </c>
    </row>
    <row r="136" spans="2:7" s="3" customFormat="1" x14ac:dyDescent="0.2">
      <c r="B136" s="10" t="s">
        <v>225</v>
      </c>
      <c r="C136" s="24" t="s">
        <v>226</v>
      </c>
      <c r="D136" s="11" t="s">
        <v>15</v>
      </c>
      <c r="E136" s="1">
        <v>8</v>
      </c>
      <c r="F136" s="1"/>
      <c r="G136" s="26">
        <f t="shared" si="3"/>
        <v>0</v>
      </c>
    </row>
    <row r="137" spans="2:7" s="3" customFormat="1" x14ac:dyDescent="0.2">
      <c r="B137" s="10" t="s">
        <v>227</v>
      </c>
      <c r="C137" s="24" t="s">
        <v>228</v>
      </c>
      <c r="D137" s="11" t="s">
        <v>164</v>
      </c>
      <c r="E137" s="1">
        <v>23</v>
      </c>
      <c r="F137" s="1"/>
      <c r="G137" s="26">
        <f t="shared" si="3"/>
        <v>0</v>
      </c>
    </row>
    <row r="138" spans="2:7" s="3" customFormat="1" ht="7.5" customHeight="1" thickBot="1" x14ac:dyDescent="0.25">
      <c r="B138" s="28"/>
      <c r="C138" s="29"/>
      <c r="D138" s="28"/>
      <c r="E138" s="30"/>
      <c r="F138" s="30"/>
      <c r="G138" s="30"/>
    </row>
    <row r="139" spans="2:7" s="3" customFormat="1" ht="13.5" thickTop="1" x14ac:dyDescent="0.2">
      <c r="B139" s="5"/>
      <c r="C139" s="6" t="s">
        <v>229</v>
      </c>
      <c r="D139" s="6"/>
      <c r="E139" s="31"/>
      <c r="F139" s="31"/>
      <c r="G139" s="32"/>
    </row>
    <row r="140" spans="2:7" s="3" customFormat="1" ht="25.5" x14ac:dyDescent="0.2">
      <c r="B140" s="10"/>
      <c r="C140" s="24" t="s">
        <v>233</v>
      </c>
      <c r="D140" s="11"/>
      <c r="E140" s="1"/>
      <c r="F140" s="1"/>
      <c r="G140" s="26"/>
    </row>
    <row r="141" spans="2:7" s="3" customFormat="1" x14ac:dyDescent="0.2">
      <c r="B141" s="10"/>
      <c r="C141" s="11" t="s">
        <v>230</v>
      </c>
      <c r="D141" s="11"/>
      <c r="E141" s="1"/>
      <c r="F141" s="1"/>
      <c r="G141" s="26"/>
    </row>
    <row r="142" spans="2:7" s="3" customFormat="1" ht="25.5" x14ac:dyDescent="0.2">
      <c r="B142" s="10" t="s">
        <v>10</v>
      </c>
      <c r="C142" s="24" t="s">
        <v>234</v>
      </c>
      <c r="D142" s="11" t="s">
        <v>231</v>
      </c>
      <c r="E142" s="1">
        <v>1</v>
      </c>
      <c r="F142" s="1"/>
      <c r="G142" s="26">
        <f t="shared" ref="G142:G182" si="4">E142*F142</f>
        <v>0</v>
      </c>
    </row>
    <row r="143" spans="2:7" s="3" customFormat="1" ht="25.5" x14ac:dyDescent="0.2">
      <c r="B143" s="10" t="s">
        <v>13</v>
      </c>
      <c r="C143" s="24" t="s">
        <v>232</v>
      </c>
      <c r="D143" s="11" t="s">
        <v>231</v>
      </c>
      <c r="E143" s="1">
        <v>1</v>
      </c>
      <c r="F143" s="1"/>
      <c r="G143" s="26">
        <f t="shared" si="4"/>
        <v>0</v>
      </c>
    </row>
    <row r="144" spans="2:7" s="3" customFormat="1" ht="38.25" x14ac:dyDescent="0.2">
      <c r="B144" s="10" t="s">
        <v>16</v>
      </c>
      <c r="C144" s="24" t="s">
        <v>235</v>
      </c>
      <c r="D144" s="11" t="s">
        <v>37</v>
      </c>
      <c r="E144" s="1">
        <v>17</v>
      </c>
      <c r="F144" s="1"/>
      <c r="G144" s="26">
        <f t="shared" si="4"/>
        <v>0</v>
      </c>
    </row>
    <row r="145" spans="2:7" s="3" customFormat="1" ht="38.25" x14ac:dyDescent="0.2">
      <c r="B145" s="10" t="s">
        <v>18</v>
      </c>
      <c r="C145" s="24" t="s">
        <v>236</v>
      </c>
      <c r="D145" s="11" t="s">
        <v>37</v>
      </c>
      <c r="E145" s="1">
        <v>26</v>
      </c>
      <c r="F145" s="1"/>
      <c r="G145" s="26">
        <f t="shared" si="4"/>
        <v>0</v>
      </c>
    </row>
    <row r="146" spans="2:7" s="3" customFormat="1" ht="38.25" x14ac:dyDescent="0.2">
      <c r="B146" s="10" t="s">
        <v>21</v>
      </c>
      <c r="C146" s="24" t="s">
        <v>237</v>
      </c>
      <c r="D146" s="11" t="s">
        <v>37</v>
      </c>
      <c r="E146" s="1">
        <v>48</v>
      </c>
      <c r="F146" s="1"/>
      <c r="G146" s="26">
        <f t="shared" si="4"/>
        <v>0</v>
      </c>
    </row>
    <row r="147" spans="2:7" s="3" customFormat="1" ht="38.25" x14ac:dyDescent="0.2">
      <c r="B147" s="10" t="s">
        <v>24</v>
      </c>
      <c r="C147" s="24" t="s">
        <v>238</v>
      </c>
      <c r="D147" s="11" t="s">
        <v>37</v>
      </c>
      <c r="E147" s="1">
        <v>53</v>
      </c>
      <c r="F147" s="1"/>
      <c r="G147" s="26">
        <f t="shared" si="4"/>
        <v>0</v>
      </c>
    </row>
    <row r="148" spans="2:7" s="3" customFormat="1" ht="25.5" x14ac:dyDescent="0.2">
      <c r="B148" s="10" t="s">
        <v>27</v>
      </c>
      <c r="C148" s="24" t="s">
        <v>239</v>
      </c>
      <c r="D148" s="11" t="s">
        <v>37</v>
      </c>
      <c r="E148" s="1">
        <v>17</v>
      </c>
      <c r="F148" s="1"/>
      <c r="G148" s="26">
        <f t="shared" si="4"/>
        <v>0</v>
      </c>
    </row>
    <row r="149" spans="2:7" s="3" customFormat="1" ht="38.25" x14ac:dyDescent="0.2">
      <c r="B149" s="10" t="s">
        <v>29</v>
      </c>
      <c r="C149" s="24" t="s">
        <v>240</v>
      </c>
      <c r="D149" s="11" t="s">
        <v>37</v>
      </c>
      <c r="E149" s="1">
        <v>17</v>
      </c>
      <c r="F149" s="1"/>
      <c r="G149" s="26">
        <f t="shared" si="4"/>
        <v>0</v>
      </c>
    </row>
    <row r="150" spans="2:7" s="3" customFormat="1" ht="51" x14ac:dyDescent="0.2">
      <c r="B150" s="10" t="s">
        <v>31</v>
      </c>
      <c r="C150" s="24" t="s">
        <v>241</v>
      </c>
      <c r="D150" s="11" t="s">
        <v>242</v>
      </c>
      <c r="E150" s="1">
        <v>2</v>
      </c>
      <c r="F150" s="1"/>
      <c r="G150" s="26">
        <f t="shared" si="4"/>
        <v>0</v>
      </c>
    </row>
    <row r="151" spans="2:7" s="3" customFormat="1" ht="38.25" x14ac:dyDescent="0.2">
      <c r="B151" s="10" t="s">
        <v>33</v>
      </c>
      <c r="C151" s="24" t="s">
        <v>243</v>
      </c>
      <c r="D151" s="11" t="s">
        <v>37</v>
      </c>
      <c r="E151" s="1">
        <v>331</v>
      </c>
      <c r="F151" s="1"/>
      <c r="G151" s="26">
        <f t="shared" si="4"/>
        <v>0</v>
      </c>
    </row>
    <row r="152" spans="2:7" s="3" customFormat="1" ht="25.5" x14ac:dyDescent="0.2">
      <c r="B152" s="10" t="s">
        <v>35</v>
      </c>
      <c r="C152" s="24" t="s">
        <v>244</v>
      </c>
      <c r="D152" s="11" t="s">
        <v>37</v>
      </c>
      <c r="E152" s="1">
        <v>49</v>
      </c>
      <c r="F152" s="1"/>
      <c r="G152" s="26">
        <f t="shared" si="4"/>
        <v>0</v>
      </c>
    </row>
    <row r="153" spans="2:7" s="3" customFormat="1" ht="38.25" x14ac:dyDescent="0.2">
      <c r="B153" s="10" t="s">
        <v>38</v>
      </c>
      <c r="C153" s="24" t="s">
        <v>245</v>
      </c>
      <c r="D153" s="11" t="s">
        <v>37</v>
      </c>
      <c r="E153" s="1">
        <v>49</v>
      </c>
      <c r="F153" s="1"/>
      <c r="G153" s="26">
        <f t="shared" si="4"/>
        <v>0</v>
      </c>
    </row>
    <row r="154" spans="2:7" s="3" customFormat="1" ht="51" x14ac:dyDescent="0.2">
      <c r="B154" s="10" t="s">
        <v>40</v>
      </c>
      <c r="C154" s="24" t="s">
        <v>246</v>
      </c>
      <c r="D154" s="11" t="s">
        <v>242</v>
      </c>
      <c r="E154" s="1">
        <v>4</v>
      </c>
      <c r="F154" s="1"/>
      <c r="G154" s="26">
        <f t="shared" si="4"/>
        <v>0</v>
      </c>
    </row>
    <row r="155" spans="2:7" s="3" customFormat="1" ht="51" x14ac:dyDescent="0.2">
      <c r="B155" s="10" t="s">
        <v>42</v>
      </c>
      <c r="C155" s="24" t="s">
        <v>247</v>
      </c>
      <c r="D155" s="11" t="s">
        <v>37</v>
      </c>
      <c r="E155" s="1">
        <v>373</v>
      </c>
      <c r="F155" s="1"/>
      <c r="G155" s="26">
        <f t="shared" si="4"/>
        <v>0</v>
      </c>
    </row>
    <row r="156" spans="2:7" s="3" customFormat="1" x14ac:dyDescent="0.2">
      <c r="B156" s="10" t="s">
        <v>44</v>
      </c>
      <c r="C156" s="24" t="s">
        <v>248</v>
      </c>
      <c r="D156" s="11" t="s">
        <v>159</v>
      </c>
      <c r="E156" s="1">
        <v>2</v>
      </c>
      <c r="F156" s="1"/>
      <c r="G156" s="26">
        <f t="shared" si="4"/>
        <v>0</v>
      </c>
    </row>
    <row r="157" spans="2:7" s="3" customFormat="1" ht="13.5" thickBot="1" x14ac:dyDescent="0.25">
      <c r="B157" s="15" t="s">
        <v>46</v>
      </c>
      <c r="C157" s="33" t="s">
        <v>249</v>
      </c>
      <c r="D157" s="16" t="s">
        <v>159</v>
      </c>
      <c r="E157" s="34">
        <v>1</v>
      </c>
      <c r="F157" s="34"/>
      <c r="G157" s="35">
        <f t="shared" si="4"/>
        <v>0</v>
      </c>
    </row>
    <row r="158" spans="2:7" s="3" customFormat="1" ht="7.5" customHeight="1" thickTop="1" thickBot="1" x14ac:dyDescent="0.25">
      <c r="B158" s="28"/>
      <c r="C158" s="29"/>
      <c r="D158" s="28"/>
      <c r="E158" s="30"/>
      <c r="F158" s="30"/>
      <c r="G158" s="30"/>
    </row>
    <row r="159" spans="2:7" s="3" customFormat="1" ht="13.5" thickTop="1" x14ac:dyDescent="0.2">
      <c r="B159" s="5"/>
      <c r="C159" s="6" t="s">
        <v>250</v>
      </c>
      <c r="D159" s="6"/>
      <c r="E159" s="31"/>
      <c r="F159" s="31"/>
      <c r="G159" s="32"/>
    </row>
    <row r="160" spans="2:7" s="3" customFormat="1" ht="25.5" x14ac:dyDescent="0.2">
      <c r="B160" s="10"/>
      <c r="C160" s="24" t="s">
        <v>251</v>
      </c>
      <c r="D160" s="11"/>
      <c r="E160" s="1"/>
      <c r="F160" s="1"/>
      <c r="G160" s="26"/>
    </row>
    <row r="161" spans="2:7" s="3" customFormat="1" x14ac:dyDescent="0.2">
      <c r="B161" s="10"/>
      <c r="C161" s="11" t="s">
        <v>252</v>
      </c>
      <c r="D161" s="11"/>
      <c r="E161" s="1"/>
      <c r="F161" s="1"/>
      <c r="G161" s="26"/>
    </row>
    <row r="162" spans="2:7" s="3" customFormat="1" ht="25.5" x14ac:dyDescent="0.2">
      <c r="B162" s="10" t="s">
        <v>10</v>
      </c>
      <c r="C162" s="24" t="s">
        <v>253</v>
      </c>
      <c r="D162" s="11" t="s">
        <v>12</v>
      </c>
      <c r="E162" s="1">
        <v>0</v>
      </c>
      <c r="F162" s="1"/>
      <c r="G162" s="26">
        <f t="shared" si="4"/>
        <v>0</v>
      </c>
    </row>
    <row r="163" spans="2:7" s="3" customFormat="1" ht="25.5" x14ac:dyDescent="0.2">
      <c r="B163" s="10" t="s">
        <v>13</v>
      </c>
      <c r="C163" s="24" t="s">
        <v>254</v>
      </c>
      <c r="D163" s="11" t="s">
        <v>140</v>
      </c>
      <c r="E163" s="1">
        <v>10</v>
      </c>
      <c r="F163" s="1"/>
      <c r="G163" s="26">
        <f t="shared" si="4"/>
        <v>0</v>
      </c>
    </row>
    <row r="164" spans="2:7" s="3" customFormat="1" ht="25.5" x14ac:dyDescent="0.2">
      <c r="B164" s="10" t="s">
        <v>16</v>
      </c>
      <c r="C164" s="24" t="s">
        <v>255</v>
      </c>
      <c r="D164" s="11" t="s">
        <v>140</v>
      </c>
      <c r="E164" s="1">
        <v>10</v>
      </c>
      <c r="F164" s="1"/>
      <c r="G164" s="26">
        <f t="shared" si="4"/>
        <v>0</v>
      </c>
    </row>
    <row r="165" spans="2:7" s="3" customFormat="1" ht="38.25" x14ac:dyDescent="0.2">
      <c r="B165" s="10" t="s">
        <v>18</v>
      </c>
      <c r="C165" s="24" t="s">
        <v>256</v>
      </c>
      <c r="D165" s="11" t="s">
        <v>20</v>
      </c>
      <c r="E165" s="1">
        <v>283.89999999999998</v>
      </c>
      <c r="F165" s="1"/>
      <c r="G165" s="26">
        <f t="shared" si="4"/>
        <v>0</v>
      </c>
    </row>
    <row r="166" spans="2:7" s="3" customFormat="1" ht="38.25" x14ac:dyDescent="0.2">
      <c r="B166" s="10" t="s">
        <v>21</v>
      </c>
      <c r="C166" s="24" t="s">
        <v>257</v>
      </c>
      <c r="D166" s="11" t="s">
        <v>20</v>
      </c>
      <c r="E166" s="1">
        <v>1595.2</v>
      </c>
      <c r="F166" s="1"/>
      <c r="G166" s="26">
        <f t="shared" si="4"/>
        <v>0</v>
      </c>
    </row>
    <row r="167" spans="2:7" s="3" customFormat="1" ht="25.5" x14ac:dyDescent="0.2">
      <c r="B167" s="10" t="s">
        <v>24</v>
      </c>
      <c r="C167" s="24" t="s">
        <v>258</v>
      </c>
      <c r="D167" s="11" t="s">
        <v>20</v>
      </c>
      <c r="E167" s="1">
        <v>2013</v>
      </c>
      <c r="F167" s="1"/>
      <c r="G167" s="26">
        <f t="shared" si="4"/>
        <v>0</v>
      </c>
    </row>
    <row r="168" spans="2:7" s="3" customFormat="1" ht="38.25" x14ac:dyDescent="0.2">
      <c r="B168" s="10" t="s">
        <v>27</v>
      </c>
      <c r="C168" s="24" t="s">
        <v>259</v>
      </c>
      <c r="D168" s="11" t="s">
        <v>20</v>
      </c>
      <c r="E168" s="1">
        <v>979.6</v>
      </c>
      <c r="F168" s="1"/>
      <c r="G168" s="26">
        <f t="shared" si="4"/>
        <v>0</v>
      </c>
    </row>
    <row r="169" spans="2:7" s="3" customFormat="1" ht="38.25" x14ac:dyDescent="0.2">
      <c r="B169" s="10" t="s">
        <v>29</v>
      </c>
      <c r="C169" s="24" t="s">
        <v>260</v>
      </c>
      <c r="D169" s="11" t="s">
        <v>20</v>
      </c>
      <c r="E169" s="1">
        <v>3892.1</v>
      </c>
      <c r="F169" s="1"/>
      <c r="G169" s="26">
        <f t="shared" si="4"/>
        <v>0</v>
      </c>
    </row>
    <row r="170" spans="2:7" s="3" customFormat="1" ht="25.5" x14ac:dyDescent="0.2">
      <c r="B170" s="10" t="s">
        <v>31</v>
      </c>
      <c r="C170" s="24" t="s">
        <v>261</v>
      </c>
      <c r="D170" s="11" t="s">
        <v>20</v>
      </c>
      <c r="E170" s="1">
        <v>3892.1</v>
      </c>
      <c r="F170" s="1"/>
      <c r="G170" s="26">
        <f t="shared" si="4"/>
        <v>0</v>
      </c>
    </row>
    <row r="171" spans="2:7" s="3" customFormat="1" ht="38.25" x14ac:dyDescent="0.2">
      <c r="B171" s="10" t="s">
        <v>33</v>
      </c>
      <c r="C171" s="24" t="s">
        <v>262</v>
      </c>
      <c r="D171" s="11" t="s">
        <v>26</v>
      </c>
      <c r="E171" s="1">
        <v>7784.2</v>
      </c>
      <c r="F171" s="1"/>
      <c r="G171" s="26">
        <f t="shared" si="4"/>
        <v>0</v>
      </c>
    </row>
    <row r="172" spans="2:7" s="3" customFormat="1" ht="38.25" x14ac:dyDescent="0.2">
      <c r="B172" s="10" t="s">
        <v>35</v>
      </c>
      <c r="C172" s="24" t="s">
        <v>263</v>
      </c>
      <c r="D172" s="11" t="s">
        <v>20</v>
      </c>
      <c r="E172" s="1">
        <v>1975.9</v>
      </c>
      <c r="F172" s="1"/>
      <c r="G172" s="26">
        <f t="shared" si="4"/>
        <v>0</v>
      </c>
    </row>
    <row r="173" spans="2:7" s="3" customFormat="1" x14ac:dyDescent="0.2">
      <c r="B173" s="10" t="s">
        <v>38</v>
      </c>
      <c r="C173" s="11" t="s">
        <v>264</v>
      </c>
      <c r="D173" s="11" t="s">
        <v>26</v>
      </c>
      <c r="E173" s="1">
        <v>349.5</v>
      </c>
      <c r="F173" s="1"/>
      <c r="G173" s="26">
        <f t="shared" si="4"/>
        <v>0</v>
      </c>
    </row>
    <row r="174" spans="2:7" s="3" customFormat="1" x14ac:dyDescent="0.2">
      <c r="B174" s="10" t="s">
        <v>40</v>
      </c>
      <c r="C174" s="11" t="s">
        <v>265</v>
      </c>
      <c r="D174" s="11" t="s">
        <v>26</v>
      </c>
      <c r="E174" s="1">
        <v>1262.5</v>
      </c>
      <c r="F174" s="1"/>
      <c r="G174" s="26">
        <f t="shared" si="4"/>
        <v>0</v>
      </c>
    </row>
    <row r="175" spans="2:7" s="3" customFormat="1" x14ac:dyDescent="0.2">
      <c r="B175" s="10" t="s">
        <v>42</v>
      </c>
      <c r="C175" s="24" t="s">
        <v>266</v>
      </c>
      <c r="D175" s="11" t="s">
        <v>26</v>
      </c>
      <c r="E175" s="1">
        <v>0</v>
      </c>
      <c r="F175" s="1"/>
      <c r="G175" s="26">
        <f t="shared" si="4"/>
        <v>0</v>
      </c>
    </row>
    <row r="176" spans="2:7" s="3" customFormat="1" x14ac:dyDescent="0.2">
      <c r="B176" s="10" t="s">
        <v>44</v>
      </c>
      <c r="C176" s="24" t="s">
        <v>267</v>
      </c>
      <c r="D176" s="11" t="s">
        <v>26</v>
      </c>
      <c r="E176" s="1">
        <v>0</v>
      </c>
      <c r="F176" s="1"/>
      <c r="G176" s="26">
        <f t="shared" si="4"/>
        <v>0</v>
      </c>
    </row>
    <row r="177" spans="2:7" s="3" customFormat="1" ht="25.5" x14ac:dyDescent="0.2">
      <c r="B177" s="10" t="s">
        <v>46</v>
      </c>
      <c r="C177" s="24" t="s">
        <v>268</v>
      </c>
      <c r="D177" s="11" t="s">
        <v>37</v>
      </c>
      <c r="E177" s="1">
        <v>371</v>
      </c>
      <c r="F177" s="1"/>
      <c r="G177" s="26">
        <f t="shared" si="4"/>
        <v>0</v>
      </c>
    </row>
    <row r="178" spans="2:7" s="3" customFormat="1" ht="25.5" x14ac:dyDescent="0.2">
      <c r="B178" s="10" t="s">
        <v>48</v>
      </c>
      <c r="C178" s="24" t="s">
        <v>269</v>
      </c>
      <c r="D178" s="11" t="s">
        <v>37</v>
      </c>
      <c r="E178" s="1">
        <v>695</v>
      </c>
      <c r="F178" s="1"/>
      <c r="G178" s="26">
        <f t="shared" si="4"/>
        <v>0</v>
      </c>
    </row>
    <row r="179" spans="2:7" s="3" customFormat="1" ht="25.5" x14ac:dyDescent="0.2">
      <c r="B179" s="10" t="s">
        <v>50</v>
      </c>
      <c r="C179" s="24" t="s">
        <v>270</v>
      </c>
      <c r="D179" s="11" t="s">
        <v>37</v>
      </c>
      <c r="E179" s="1">
        <v>145</v>
      </c>
      <c r="F179" s="1"/>
      <c r="G179" s="26">
        <f t="shared" si="4"/>
        <v>0</v>
      </c>
    </row>
    <row r="180" spans="2:7" s="3" customFormat="1" ht="25.5" x14ac:dyDescent="0.2">
      <c r="B180" s="10" t="s">
        <v>52</v>
      </c>
      <c r="C180" s="24" t="s">
        <v>271</v>
      </c>
      <c r="D180" s="11" t="s">
        <v>37</v>
      </c>
      <c r="E180" s="1">
        <v>0</v>
      </c>
      <c r="F180" s="1"/>
      <c r="G180" s="26">
        <f t="shared" si="4"/>
        <v>0</v>
      </c>
    </row>
    <row r="181" spans="2:7" s="3" customFormat="1" ht="51" x14ac:dyDescent="0.2">
      <c r="B181" s="10" t="s">
        <v>54</v>
      </c>
      <c r="C181" s="24" t="s">
        <v>272</v>
      </c>
      <c r="D181" s="11" t="s">
        <v>15</v>
      </c>
      <c r="E181" s="1">
        <v>2</v>
      </c>
      <c r="F181" s="1"/>
      <c r="G181" s="26">
        <f t="shared" si="4"/>
        <v>0</v>
      </c>
    </row>
    <row r="182" spans="2:7" s="3" customFormat="1" ht="38.25" x14ac:dyDescent="0.2">
      <c r="B182" s="10" t="s">
        <v>57</v>
      </c>
      <c r="C182" s="24" t="s">
        <v>273</v>
      </c>
      <c r="D182" s="11" t="s">
        <v>15</v>
      </c>
      <c r="E182" s="1">
        <v>8</v>
      </c>
      <c r="F182" s="1"/>
      <c r="G182" s="26">
        <f t="shared" si="4"/>
        <v>0</v>
      </c>
    </row>
    <row r="183" spans="2:7" s="3" customFormat="1" ht="38.25" x14ac:dyDescent="0.2">
      <c r="B183" s="10" t="s">
        <v>59</v>
      </c>
      <c r="C183" s="24" t="s">
        <v>274</v>
      </c>
      <c r="D183" s="11" t="s">
        <v>275</v>
      </c>
      <c r="E183" s="1">
        <v>14</v>
      </c>
      <c r="F183" s="1"/>
      <c r="G183" s="26">
        <f t="shared" ref="G183:G226" si="5">E183*F183</f>
        <v>0</v>
      </c>
    </row>
    <row r="184" spans="2:7" s="3" customFormat="1" ht="38.25" x14ac:dyDescent="0.2">
      <c r="B184" s="10" t="s">
        <v>61</v>
      </c>
      <c r="C184" s="24" t="s">
        <v>276</v>
      </c>
      <c r="D184" s="11" t="s">
        <v>15</v>
      </c>
      <c r="E184" s="1">
        <v>16</v>
      </c>
      <c r="F184" s="1"/>
      <c r="G184" s="26">
        <f t="shared" si="5"/>
        <v>0</v>
      </c>
    </row>
    <row r="185" spans="2:7" s="3" customFormat="1" ht="38.25" x14ac:dyDescent="0.2">
      <c r="B185" s="10" t="s">
        <v>64</v>
      </c>
      <c r="C185" s="24" t="s">
        <v>277</v>
      </c>
      <c r="D185" s="11" t="s">
        <v>275</v>
      </c>
      <c r="E185" s="1">
        <v>28</v>
      </c>
      <c r="F185" s="1"/>
      <c r="G185" s="26">
        <f t="shared" si="5"/>
        <v>0</v>
      </c>
    </row>
    <row r="186" spans="2:7" s="3" customFormat="1" ht="25.5" x14ac:dyDescent="0.2">
      <c r="B186" s="10" t="s">
        <v>66</v>
      </c>
      <c r="C186" s="24" t="s">
        <v>278</v>
      </c>
      <c r="D186" s="11" t="s">
        <v>140</v>
      </c>
      <c r="E186" s="1">
        <v>1</v>
      </c>
      <c r="F186" s="1"/>
      <c r="G186" s="26">
        <f t="shared" si="5"/>
        <v>0</v>
      </c>
    </row>
    <row r="187" spans="2:7" s="3" customFormat="1" x14ac:dyDescent="0.2">
      <c r="B187" s="10"/>
      <c r="C187" s="11" t="s">
        <v>279</v>
      </c>
      <c r="D187" s="11"/>
      <c r="E187" s="1"/>
      <c r="F187" s="1"/>
      <c r="G187" s="26"/>
    </row>
    <row r="188" spans="2:7" s="3" customFormat="1" ht="25.5" x14ac:dyDescent="0.2">
      <c r="B188" s="10" t="s">
        <v>96</v>
      </c>
      <c r="C188" s="24" t="s">
        <v>253</v>
      </c>
      <c r="D188" s="11" t="s">
        <v>12</v>
      </c>
      <c r="E188" s="1">
        <v>0.3</v>
      </c>
      <c r="F188" s="1"/>
      <c r="G188" s="26">
        <f t="shared" si="5"/>
        <v>0</v>
      </c>
    </row>
    <row r="189" spans="2:7" s="3" customFormat="1" ht="38.25" x14ac:dyDescent="0.2">
      <c r="B189" s="10" t="s">
        <v>97</v>
      </c>
      <c r="C189" s="24" t="s">
        <v>280</v>
      </c>
      <c r="D189" s="11" t="s">
        <v>20</v>
      </c>
      <c r="E189" s="1">
        <v>12</v>
      </c>
      <c r="F189" s="1"/>
      <c r="G189" s="26">
        <f t="shared" si="5"/>
        <v>0</v>
      </c>
    </row>
    <row r="190" spans="2:7" s="3" customFormat="1" ht="38.25" x14ac:dyDescent="0.2">
      <c r="B190" s="10" t="s">
        <v>98</v>
      </c>
      <c r="C190" s="24" t="s">
        <v>257</v>
      </c>
      <c r="D190" s="11" t="s">
        <v>20</v>
      </c>
      <c r="E190" s="1">
        <v>284</v>
      </c>
      <c r="F190" s="1"/>
      <c r="G190" s="26">
        <f t="shared" si="5"/>
        <v>0</v>
      </c>
    </row>
    <row r="191" spans="2:7" s="3" customFormat="1" ht="38.25" x14ac:dyDescent="0.2">
      <c r="B191" s="10" t="s">
        <v>100</v>
      </c>
      <c r="C191" s="24" t="s">
        <v>281</v>
      </c>
      <c r="D191" s="11" t="s">
        <v>20</v>
      </c>
      <c r="E191" s="1">
        <v>228</v>
      </c>
      <c r="F191" s="1"/>
      <c r="G191" s="26">
        <f t="shared" si="5"/>
        <v>0</v>
      </c>
    </row>
    <row r="192" spans="2:7" s="3" customFormat="1" ht="38.25" x14ac:dyDescent="0.2">
      <c r="B192" s="10" t="s">
        <v>102</v>
      </c>
      <c r="C192" s="24" t="s">
        <v>282</v>
      </c>
      <c r="D192" s="11" t="s">
        <v>20</v>
      </c>
      <c r="E192" s="1">
        <v>228</v>
      </c>
      <c r="F192" s="1"/>
      <c r="G192" s="26">
        <f t="shared" si="5"/>
        <v>0</v>
      </c>
    </row>
    <row r="193" spans="2:7" s="3" customFormat="1" ht="25.5" x14ac:dyDescent="0.2">
      <c r="B193" s="10" t="s">
        <v>104</v>
      </c>
      <c r="C193" s="24" t="s">
        <v>261</v>
      </c>
      <c r="D193" s="11" t="s">
        <v>20</v>
      </c>
      <c r="E193" s="1">
        <v>218</v>
      </c>
      <c r="F193" s="1"/>
      <c r="G193" s="26">
        <f t="shared" si="5"/>
        <v>0</v>
      </c>
    </row>
    <row r="194" spans="2:7" s="3" customFormat="1" x14ac:dyDescent="0.2">
      <c r="B194" s="10" t="s">
        <v>107</v>
      </c>
      <c r="C194" s="11" t="s">
        <v>264</v>
      </c>
      <c r="D194" s="11" t="s">
        <v>26</v>
      </c>
      <c r="E194" s="1">
        <v>208</v>
      </c>
      <c r="F194" s="1"/>
      <c r="G194" s="26">
        <f t="shared" si="5"/>
        <v>0</v>
      </c>
    </row>
    <row r="195" spans="2:7" s="3" customFormat="1" x14ac:dyDescent="0.2">
      <c r="B195" s="10" t="s">
        <v>109</v>
      </c>
      <c r="C195" s="24" t="s">
        <v>283</v>
      </c>
      <c r="D195" s="11" t="s">
        <v>26</v>
      </c>
      <c r="E195" s="1">
        <v>208</v>
      </c>
      <c r="F195" s="1"/>
      <c r="G195" s="26">
        <f t="shared" si="5"/>
        <v>0</v>
      </c>
    </row>
    <row r="196" spans="2:7" s="3" customFormat="1" ht="25.5" x14ac:dyDescent="0.2">
      <c r="B196" s="10" t="s">
        <v>111</v>
      </c>
      <c r="C196" s="24" t="s">
        <v>284</v>
      </c>
      <c r="D196" s="11" t="s">
        <v>37</v>
      </c>
      <c r="E196" s="1">
        <v>208</v>
      </c>
      <c r="F196" s="1"/>
      <c r="G196" s="26">
        <f t="shared" si="5"/>
        <v>0</v>
      </c>
    </row>
    <row r="197" spans="2:7" s="3" customFormat="1" ht="25.5" x14ac:dyDescent="0.2">
      <c r="B197" s="10" t="s">
        <v>114</v>
      </c>
      <c r="C197" s="24" t="s">
        <v>285</v>
      </c>
      <c r="D197" s="11" t="s">
        <v>15</v>
      </c>
      <c r="E197" s="1">
        <v>44</v>
      </c>
      <c r="F197" s="1"/>
      <c r="G197" s="26">
        <f t="shared" si="5"/>
        <v>0</v>
      </c>
    </row>
    <row r="198" spans="2:7" s="3" customFormat="1" x14ac:dyDescent="0.2">
      <c r="B198" s="10"/>
      <c r="C198" s="11" t="s">
        <v>286</v>
      </c>
      <c r="D198" s="11"/>
      <c r="E198" s="1"/>
      <c r="F198" s="1"/>
      <c r="G198" s="26"/>
    </row>
    <row r="199" spans="2:7" s="3" customFormat="1" ht="25.5" x14ac:dyDescent="0.2">
      <c r="B199" s="10" t="s">
        <v>116</v>
      </c>
      <c r="C199" s="24" t="s">
        <v>253</v>
      </c>
      <c r="D199" s="11" t="s">
        <v>12</v>
      </c>
      <c r="E199" s="1">
        <v>0.04</v>
      </c>
      <c r="F199" s="1"/>
      <c r="G199" s="26">
        <f t="shared" si="5"/>
        <v>0</v>
      </c>
    </row>
    <row r="200" spans="2:7" s="3" customFormat="1" ht="38.25" x14ac:dyDescent="0.2">
      <c r="B200" s="10" t="s">
        <v>117</v>
      </c>
      <c r="C200" s="24" t="s">
        <v>287</v>
      </c>
      <c r="D200" s="11" t="s">
        <v>26</v>
      </c>
      <c r="E200" s="1">
        <v>11</v>
      </c>
      <c r="F200" s="1"/>
      <c r="G200" s="26">
        <f t="shared" si="5"/>
        <v>0</v>
      </c>
    </row>
    <row r="201" spans="2:7" s="3" customFormat="1" ht="38.25" x14ac:dyDescent="0.2">
      <c r="B201" s="10" t="s">
        <v>119</v>
      </c>
      <c r="C201" s="24" t="s">
        <v>288</v>
      </c>
      <c r="D201" s="11" t="s">
        <v>20</v>
      </c>
      <c r="E201" s="1">
        <v>57</v>
      </c>
      <c r="F201" s="1"/>
      <c r="G201" s="26">
        <f t="shared" si="5"/>
        <v>0</v>
      </c>
    </row>
    <row r="202" spans="2:7" s="3" customFormat="1" ht="38.25" x14ac:dyDescent="0.2">
      <c r="B202" s="10" t="s">
        <v>121</v>
      </c>
      <c r="C202" s="24" t="s">
        <v>282</v>
      </c>
      <c r="D202" s="11" t="s">
        <v>20</v>
      </c>
      <c r="E202" s="1">
        <v>56</v>
      </c>
      <c r="F202" s="1"/>
      <c r="G202" s="26">
        <f t="shared" si="5"/>
        <v>0</v>
      </c>
    </row>
    <row r="203" spans="2:7" s="3" customFormat="1" ht="38.25" x14ac:dyDescent="0.2">
      <c r="B203" s="10" t="s">
        <v>123</v>
      </c>
      <c r="C203" s="24" t="s">
        <v>263</v>
      </c>
      <c r="D203" s="11" t="s">
        <v>20</v>
      </c>
      <c r="E203" s="1">
        <v>56</v>
      </c>
      <c r="F203" s="1"/>
      <c r="G203" s="26">
        <f t="shared" si="5"/>
        <v>0</v>
      </c>
    </row>
    <row r="204" spans="2:7" s="3" customFormat="1" ht="38.25" x14ac:dyDescent="0.2">
      <c r="B204" s="10" t="s">
        <v>125</v>
      </c>
      <c r="C204" s="24" t="s">
        <v>262</v>
      </c>
      <c r="D204" s="11" t="s">
        <v>26</v>
      </c>
      <c r="E204" s="1">
        <v>136</v>
      </c>
      <c r="F204" s="1"/>
      <c r="G204" s="26">
        <f t="shared" si="5"/>
        <v>0</v>
      </c>
    </row>
    <row r="205" spans="2:7" s="3" customFormat="1" ht="25.5" x14ac:dyDescent="0.2">
      <c r="B205" s="10" t="s">
        <v>127</v>
      </c>
      <c r="C205" s="24" t="s">
        <v>261</v>
      </c>
      <c r="D205" s="11" t="s">
        <v>20</v>
      </c>
      <c r="E205" s="1">
        <v>56</v>
      </c>
      <c r="F205" s="1"/>
      <c r="G205" s="26">
        <f t="shared" si="5"/>
        <v>0</v>
      </c>
    </row>
    <row r="206" spans="2:7" s="3" customFormat="1" ht="25.5" x14ac:dyDescent="0.2">
      <c r="B206" s="10" t="s">
        <v>129</v>
      </c>
      <c r="C206" s="24" t="s">
        <v>289</v>
      </c>
      <c r="D206" s="11" t="s">
        <v>37</v>
      </c>
      <c r="E206" s="1">
        <v>40</v>
      </c>
      <c r="F206" s="1"/>
      <c r="G206" s="26">
        <f t="shared" si="5"/>
        <v>0</v>
      </c>
    </row>
    <row r="207" spans="2:7" s="3" customFormat="1" ht="25.5" x14ac:dyDescent="0.2">
      <c r="B207" s="10" t="s">
        <v>131</v>
      </c>
      <c r="C207" s="24" t="s">
        <v>290</v>
      </c>
      <c r="D207" s="11" t="s">
        <v>15</v>
      </c>
      <c r="E207" s="1">
        <v>1</v>
      </c>
      <c r="F207" s="1"/>
      <c r="G207" s="26">
        <f t="shared" si="5"/>
        <v>0</v>
      </c>
    </row>
    <row r="208" spans="2:7" s="3" customFormat="1" ht="25.5" x14ac:dyDescent="0.2">
      <c r="B208" s="10" t="s">
        <v>134</v>
      </c>
      <c r="C208" s="24" t="s">
        <v>291</v>
      </c>
      <c r="D208" s="11" t="s">
        <v>15</v>
      </c>
      <c r="E208" s="1">
        <v>1</v>
      </c>
      <c r="F208" s="1"/>
      <c r="G208" s="26">
        <f t="shared" si="5"/>
        <v>0</v>
      </c>
    </row>
    <row r="209" spans="2:7" s="3" customFormat="1" ht="25.5" x14ac:dyDescent="0.2">
      <c r="B209" s="10" t="s">
        <v>136</v>
      </c>
      <c r="C209" s="24" t="s">
        <v>292</v>
      </c>
      <c r="D209" s="11" t="s">
        <v>15</v>
      </c>
      <c r="E209" s="1">
        <v>2</v>
      </c>
      <c r="F209" s="1"/>
      <c r="G209" s="26">
        <f t="shared" si="5"/>
        <v>0</v>
      </c>
    </row>
    <row r="210" spans="2:7" s="3" customFormat="1" ht="25.5" x14ac:dyDescent="0.2">
      <c r="B210" s="10" t="s">
        <v>138</v>
      </c>
      <c r="C210" s="24" t="s">
        <v>293</v>
      </c>
      <c r="D210" s="11" t="s">
        <v>15</v>
      </c>
      <c r="E210" s="1">
        <v>1</v>
      </c>
      <c r="F210" s="1"/>
      <c r="G210" s="26">
        <f t="shared" si="5"/>
        <v>0</v>
      </c>
    </row>
    <row r="211" spans="2:7" s="3" customFormat="1" ht="25.5" x14ac:dyDescent="0.2">
      <c r="B211" s="10" t="s">
        <v>141</v>
      </c>
      <c r="C211" s="24" t="s">
        <v>294</v>
      </c>
      <c r="D211" s="11" t="s">
        <v>140</v>
      </c>
      <c r="E211" s="1">
        <v>1</v>
      </c>
      <c r="F211" s="1"/>
      <c r="G211" s="26">
        <f t="shared" si="5"/>
        <v>0</v>
      </c>
    </row>
    <row r="212" spans="2:7" s="3" customFormat="1" ht="38.25" x14ac:dyDescent="0.2">
      <c r="B212" s="10" t="s">
        <v>143</v>
      </c>
      <c r="C212" s="24" t="s">
        <v>295</v>
      </c>
      <c r="D212" s="11" t="s">
        <v>140</v>
      </c>
      <c r="E212" s="1">
        <v>1</v>
      </c>
      <c r="F212" s="1"/>
      <c r="G212" s="26">
        <f t="shared" si="5"/>
        <v>0</v>
      </c>
    </row>
    <row r="213" spans="2:7" s="3" customFormat="1" ht="25.5" x14ac:dyDescent="0.2">
      <c r="B213" s="10" t="s">
        <v>144</v>
      </c>
      <c r="C213" s="24" t="s">
        <v>296</v>
      </c>
      <c r="D213" s="11" t="s">
        <v>297</v>
      </c>
      <c r="E213" s="1">
        <v>1</v>
      </c>
      <c r="F213" s="1"/>
      <c r="G213" s="26">
        <f t="shared" si="5"/>
        <v>0</v>
      </c>
    </row>
    <row r="214" spans="2:7" s="3" customFormat="1" ht="25.5" x14ac:dyDescent="0.2">
      <c r="B214" s="10" t="s">
        <v>145</v>
      </c>
      <c r="C214" s="24" t="s">
        <v>298</v>
      </c>
      <c r="D214" s="11" t="s">
        <v>299</v>
      </c>
      <c r="E214" s="1">
        <v>1</v>
      </c>
      <c r="F214" s="1"/>
      <c r="G214" s="26">
        <f t="shared" si="5"/>
        <v>0</v>
      </c>
    </row>
    <row r="215" spans="2:7" s="3" customFormat="1" x14ac:dyDescent="0.2">
      <c r="B215" s="10"/>
      <c r="C215" s="11" t="s">
        <v>300</v>
      </c>
      <c r="D215" s="11"/>
      <c r="E215" s="1"/>
      <c r="F215" s="1"/>
      <c r="G215" s="26"/>
    </row>
    <row r="216" spans="2:7" s="3" customFormat="1" ht="25.5" x14ac:dyDescent="0.2">
      <c r="B216" s="10" t="s">
        <v>146</v>
      </c>
      <c r="C216" s="24" t="s">
        <v>253</v>
      </c>
      <c r="D216" s="11" t="s">
        <v>12</v>
      </c>
      <c r="E216" s="1">
        <v>0.3</v>
      </c>
      <c r="F216" s="1"/>
      <c r="G216" s="26">
        <f t="shared" si="5"/>
        <v>0</v>
      </c>
    </row>
    <row r="217" spans="2:7" s="3" customFormat="1" ht="38.25" x14ac:dyDescent="0.2">
      <c r="B217" s="10" t="s">
        <v>147</v>
      </c>
      <c r="C217" s="24" t="s">
        <v>280</v>
      </c>
      <c r="D217" s="11" t="s">
        <v>20</v>
      </c>
      <c r="E217" s="1">
        <v>34</v>
      </c>
      <c r="F217" s="1"/>
      <c r="G217" s="26">
        <f t="shared" si="5"/>
        <v>0</v>
      </c>
    </row>
    <row r="218" spans="2:7" s="3" customFormat="1" ht="38.25" x14ac:dyDescent="0.2">
      <c r="B218" s="10" t="s">
        <v>197</v>
      </c>
      <c r="C218" s="24" t="s">
        <v>257</v>
      </c>
      <c r="D218" s="11" t="s">
        <v>20</v>
      </c>
      <c r="E218" s="1">
        <v>320</v>
      </c>
      <c r="F218" s="1"/>
      <c r="G218" s="26">
        <f t="shared" si="5"/>
        <v>0</v>
      </c>
    </row>
    <row r="219" spans="2:7" s="3" customFormat="1" ht="38.25" x14ac:dyDescent="0.2">
      <c r="B219" s="10" t="s">
        <v>199</v>
      </c>
      <c r="C219" s="24" t="s">
        <v>281</v>
      </c>
      <c r="D219" s="11" t="s">
        <v>20</v>
      </c>
      <c r="E219" s="1">
        <v>265.5</v>
      </c>
      <c r="F219" s="1"/>
      <c r="G219" s="26">
        <f t="shared" si="5"/>
        <v>0</v>
      </c>
    </row>
    <row r="220" spans="2:7" s="3" customFormat="1" ht="38.25" x14ac:dyDescent="0.2">
      <c r="B220" s="10" t="s">
        <v>201</v>
      </c>
      <c r="C220" s="24" t="s">
        <v>282</v>
      </c>
      <c r="D220" s="11" t="s">
        <v>20</v>
      </c>
      <c r="E220" s="1">
        <v>265.5</v>
      </c>
      <c r="F220" s="1"/>
      <c r="G220" s="26">
        <f t="shared" si="5"/>
        <v>0</v>
      </c>
    </row>
    <row r="221" spans="2:7" s="3" customFormat="1" ht="25.5" x14ac:dyDescent="0.2">
      <c r="B221" s="10" t="s">
        <v>203</v>
      </c>
      <c r="C221" s="24" t="s">
        <v>261</v>
      </c>
      <c r="D221" s="11" t="s">
        <v>20</v>
      </c>
      <c r="E221" s="1">
        <v>265.5</v>
      </c>
      <c r="F221" s="1"/>
      <c r="G221" s="26">
        <f t="shared" si="5"/>
        <v>0</v>
      </c>
    </row>
    <row r="222" spans="2:7" s="3" customFormat="1" x14ac:dyDescent="0.2">
      <c r="B222" s="10" t="s">
        <v>205</v>
      </c>
      <c r="C222" s="11" t="s">
        <v>301</v>
      </c>
      <c r="D222" s="11" t="s">
        <v>26</v>
      </c>
      <c r="E222" s="1">
        <v>295</v>
      </c>
      <c r="F222" s="1"/>
      <c r="G222" s="26">
        <f t="shared" si="5"/>
        <v>0</v>
      </c>
    </row>
    <row r="223" spans="2:7" s="3" customFormat="1" x14ac:dyDescent="0.2">
      <c r="B223" s="10" t="s">
        <v>207</v>
      </c>
      <c r="C223" s="24" t="s">
        <v>302</v>
      </c>
      <c r="D223" s="11" t="s">
        <v>26</v>
      </c>
      <c r="E223" s="1">
        <v>295</v>
      </c>
      <c r="F223" s="1"/>
      <c r="G223" s="26">
        <f t="shared" si="5"/>
        <v>0</v>
      </c>
    </row>
    <row r="224" spans="2:7" s="3" customFormat="1" ht="25.5" x14ac:dyDescent="0.2">
      <c r="B224" s="10" t="s">
        <v>209</v>
      </c>
      <c r="C224" s="24" t="s">
        <v>303</v>
      </c>
      <c r="D224" s="11" t="s">
        <v>37</v>
      </c>
      <c r="E224" s="1">
        <v>295</v>
      </c>
      <c r="F224" s="1"/>
      <c r="G224" s="26">
        <f t="shared" si="5"/>
        <v>0</v>
      </c>
    </row>
    <row r="225" spans="2:7" s="3" customFormat="1" ht="25.5" x14ac:dyDescent="0.2">
      <c r="B225" s="10" t="s">
        <v>211</v>
      </c>
      <c r="C225" s="24" t="s">
        <v>304</v>
      </c>
      <c r="D225" s="11" t="s">
        <v>37</v>
      </c>
      <c r="E225" s="1">
        <v>44.5</v>
      </c>
      <c r="F225" s="1"/>
      <c r="G225" s="26">
        <f t="shared" si="5"/>
        <v>0</v>
      </c>
    </row>
    <row r="226" spans="2:7" s="3" customFormat="1" ht="26.25" thickBot="1" x14ac:dyDescent="0.25">
      <c r="B226" s="15" t="s">
        <v>213</v>
      </c>
      <c r="C226" s="33" t="s">
        <v>305</v>
      </c>
      <c r="D226" s="16" t="s">
        <v>306</v>
      </c>
      <c r="E226" s="34">
        <v>56</v>
      </c>
      <c r="F226" s="34"/>
      <c r="G226" s="35">
        <f t="shared" si="5"/>
        <v>0</v>
      </c>
    </row>
    <row r="227" spans="2:7" s="3" customFormat="1" ht="7.5" customHeight="1" thickTop="1" thickBot="1" x14ac:dyDescent="0.25">
      <c r="B227" s="28"/>
      <c r="C227" s="29"/>
      <c r="D227" s="28"/>
      <c r="E227" s="30"/>
      <c r="F227" s="30"/>
      <c r="G227" s="30"/>
    </row>
    <row r="228" spans="2:7" s="3" customFormat="1" ht="13.5" thickTop="1" x14ac:dyDescent="0.2">
      <c r="B228" s="5"/>
      <c r="C228" s="6" t="s">
        <v>307</v>
      </c>
      <c r="D228" s="6"/>
      <c r="E228" s="31"/>
      <c r="F228" s="31"/>
      <c r="G228" s="32"/>
    </row>
    <row r="229" spans="2:7" s="3" customFormat="1" x14ac:dyDescent="0.2">
      <c r="B229" s="10"/>
      <c r="C229" s="11" t="s">
        <v>308</v>
      </c>
      <c r="D229" s="11"/>
      <c r="E229" s="1"/>
      <c r="F229" s="1"/>
      <c r="G229" s="26"/>
    </row>
    <row r="230" spans="2:7" s="3" customFormat="1" ht="25.5" x14ac:dyDescent="0.2">
      <c r="B230" s="10"/>
      <c r="C230" s="24" t="s">
        <v>309</v>
      </c>
      <c r="D230" s="11"/>
      <c r="E230" s="1"/>
      <c r="F230" s="1"/>
      <c r="G230" s="26"/>
    </row>
    <row r="231" spans="2:7" s="3" customFormat="1" ht="26.25" thickBot="1" x14ac:dyDescent="0.25">
      <c r="B231" s="15" t="s">
        <v>10</v>
      </c>
      <c r="C231" s="33" t="s">
        <v>310</v>
      </c>
      <c r="D231" s="16" t="s">
        <v>140</v>
      </c>
      <c r="E231" s="34">
        <v>1</v>
      </c>
      <c r="F231" s="34"/>
      <c r="G231" s="35">
        <f t="shared" ref="G231" si="6">E231*F231</f>
        <v>0</v>
      </c>
    </row>
    <row r="232" spans="2:7" s="3" customFormat="1" ht="14.25" thickTop="1" thickBot="1" x14ac:dyDescent="0.25">
      <c r="B232" s="28"/>
      <c r="C232" s="29"/>
      <c r="D232" s="28"/>
      <c r="E232" s="30"/>
      <c r="F232" s="30"/>
      <c r="G232" s="30"/>
    </row>
    <row r="233" spans="2:7" s="3" customFormat="1" ht="13.5" thickTop="1" x14ac:dyDescent="0.2">
      <c r="B233" s="36"/>
      <c r="C233" s="36"/>
      <c r="D233" s="36"/>
      <c r="E233" s="36"/>
      <c r="F233" s="37" t="s">
        <v>311</v>
      </c>
      <c r="G233" s="32">
        <f>SUM(G9:G231)</f>
        <v>0</v>
      </c>
    </row>
    <row r="234" spans="2:7" s="3" customFormat="1" x14ac:dyDescent="0.2">
      <c r="B234" s="36"/>
      <c r="C234" s="36"/>
      <c r="D234" s="36"/>
      <c r="E234" s="36"/>
      <c r="F234" s="38" t="s">
        <v>312</v>
      </c>
      <c r="G234" s="26">
        <f>G233*0.23</f>
        <v>0</v>
      </c>
    </row>
    <row r="235" spans="2:7" s="3" customFormat="1" ht="13.5" thickBot="1" x14ac:dyDescent="0.25">
      <c r="B235" s="36"/>
      <c r="C235" s="36"/>
      <c r="D235" s="36"/>
      <c r="E235" s="36"/>
      <c r="F235" s="39" t="s">
        <v>313</v>
      </c>
      <c r="G235" s="35">
        <f>SUM(G233:G234)</f>
        <v>0</v>
      </c>
    </row>
    <row r="236" spans="2:7" s="3" customFormat="1" ht="13.5" thickTop="1" x14ac:dyDescent="0.2">
      <c r="E236" s="4"/>
      <c r="F236" s="4"/>
      <c r="G236" s="4"/>
    </row>
    <row r="237" spans="2:7" s="3" customFormat="1" x14ac:dyDescent="0.2">
      <c r="E237" s="4"/>
      <c r="F237" s="4"/>
      <c r="G237" s="4"/>
    </row>
    <row r="238" spans="2:7" s="3" customFormat="1" x14ac:dyDescent="0.2">
      <c r="E238" s="4"/>
      <c r="F238" s="4"/>
      <c r="G238" s="4"/>
    </row>
    <row r="239" spans="2:7" s="3" customFormat="1" x14ac:dyDescent="0.2">
      <c r="E239" s="4"/>
      <c r="F239" s="4"/>
      <c r="G239" s="4"/>
    </row>
    <row r="240" spans="2:7" s="3" customFormat="1" x14ac:dyDescent="0.2">
      <c r="E240" s="4"/>
      <c r="F240" s="4"/>
      <c r="G240" s="4"/>
    </row>
    <row r="241" spans="5:7" s="3" customFormat="1" x14ac:dyDescent="0.2">
      <c r="E241" s="4"/>
      <c r="F241" s="4"/>
      <c r="G241" s="4"/>
    </row>
    <row r="242" spans="5:7" s="3" customFormat="1" x14ac:dyDescent="0.2">
      <c r="E242" s="4"/>
      <c r="F242" s="4"/>
      <c r="G242" s="4"/>
    </row>
    <row r="243" spans="5:7" s="3" customFormat="1" x14ac:dyDescent="0.2">
      <c r="E243" s="4"/>
      <c r="F243" s="4"/>
      <c r="G243" s="4"/>
    </row>
    <row r="244" spans="5:7" s="3" customFormat="1" x14ac:dyDescent="0.2">
      <c r="E244" s="4"/>
      <c r="F244" s="4"/>
      <c r="G244" s="4"/>
    </row>
    <row r="245" spans="5:7" s="3" customFormat="1" x14ac:dyDescent="0.2">
      <c r="E245" s="4"/>
      <c r="F245" s="4"/>
      <c r="G245" s="4"/>
    </row>
    <row r="246" spans="5:7" s="3" customFormat="1" x14ac:dyDescent="0.2">
      <c r="E246" s="4"/>
      <c r="F246" s="4"/>
      <c r="G246" s="4"/>
    </row>
    <row r="247" spans="5:7" s="3" customFormat="1" x14ac:dyDescent="0.2">
      <c r="E247" s="4"/>
      <c r="F247" s="4"/>
      <c r="G247" s="4"/>
    </row>
    <row r="248" spans="5:7" s="3" customFormat="1" x14ac:dyDescent="0.2">
      <c r="E248" s="4"/>
      <c r="F248" s="4"/>
      <c r="G248" s="4"/>
    </row>
    <row r="249" spans="5:7" s="3" customFormat="1" x14ac:dyDescent="0.2">
      <c r="E249" s="4"/>
      <c r="F249" s="4"/>
      <c r="G249" s="4"/>
    </row>
    <row r="250" spans="5:7" s="3" customFormat="1" x14ac:dyDescent="0.2">
      <c r="E250" s="4"/>
      <c r="F250" s="4"/>
      <c r="G250" s="4"/>
    </row>
    <row r="251" spans="5:7" s="3" customFormat="1" x14ac:dyDescent="0.2">
      <c r="E251" s="4"/>
      <c r="F251" s="4"/>
      <c r="G251" s="4"/>
    </row>
    <row r="252" spans="5:7" s="3" customFormat="1" x14ac:dyDescent="0.2">
      <c r="E252" s="4"/>
      <c r="F252" s="4"/>
      <c r="G252" s="4"/>
    </row>
    <row r="253" spans="5:7" s="3" customFormat="1" x14ac:dyDescent="0.2">
      <c r="E253" s="4"/>
      <c r="F253" s="4"/>
      <c r="G253" s="4"/>
    </row>
    <row r="254" spans="5:7" s="3" customFormat="1" x14ac:dyDescent="0.2">
      <c r="E254" s="4"/>
      <c r="F254" s="4"/>
      <c r="G254" s="4"/>
    </row>
    <row r="255" spans="5:7" s="3" customFormat="1" x14ac:dyDescent="0.2">
      <c r="E255" s="4"/>
      <c r="F255" s="4"/>
      <c r="G255" s="4"/>
    </row>
    <row r="256" spans="5:7" s="3" customFormat="1" x14ac:dyDescent="0.2">
      <c r="E256" s="4"/>
      <c r="F256" s="4"/>
      <c r="G256" s="4"/>
    </row>
    <row r="257" spans="5:7" s="3" customFormat="1" x14ac:dyDescent="0.2">
      <c r="E257" s="4"/>
      <c r="F257" s="4"/>
      <c r="G257" s="4"/>
    </row>
    <row r="258" spans="5:7" s="3" customFormat="1" x14ac:dyDescent="0.2">
      <c r="E258" s="4"/>
      <c r="F258" s="4"/>
      <c r="G258" s="4"/>
    </row>
    <row r="259" spans="5:7" s="3" customFormat="1" x14ac:dyDescent="0.2">
      <c r="E259" s="4"/>
      <c r="F259" s="4"/>
      <c r="G259" s="4"/>
    </row>
    <row r="260" spans="5:7" s="3" customFormat="1" x14ac:dyDescent="0.2">
      <c r="E260" s="4"/>
      <c r="F260" s="4"/>
      <c r="G260" s="4"/>
    </row>
    <row r="261" spans="5:7" s="3" customFormat="1" x14ac:dyDescent="0.2">
      <c r="E261" s="4"/>
      <c r="F261" s="4"/>
      <c r="G261" s="4"/>
    </row>
    <row r="262" spans="5:7" s="3" customFormat="1" x14ac:dyDescent="0.2">
      <c r="E262" s="4"/>
      <c r="F262" s="4"/>
      <c r="G262" s="4"/>
    </row>
    <row r="263" spans="5:7" s="3" customFormat="1" x14ac:dyDescent="0.2">
      <c r="E263" s="4"/>
      <c r="F263" s="4"/>
      <c r="G263" s="4"/>
    </row>
    <row r="264" spans="5:7" s="3" customFormat="1" x14ac:dyDescent="0.2">
      <c r="E264" s="4"/>
      <c r="F264" s="4"/>
      <c r="G264" s="4"/>
    </row>
    <row r="265" spans="5:7" s="3" customFormat="1" x14ac:dyDescent="0.2">
      <c r="E265" s="4"/>
      <c r="F265" s="4"/>
      <c r="G265" s="4"/>
    </row>
    <row r="266" spans="5:7" s="3" customFormat="1" x14ac:dyDescent="0.2">
      <c r="E266" s="4"/>
      <c r="F266" s="4"/>
      <c r="G266" s="4"/>
    </row>
    <row r="267" spans="5:7" s="3" customFormat="1" x14ac:dyDescent="0.2">
      <c r="E267" s="4"/>
      <c r="F267" s="4"/>
      <c r="G267" s="4"/>
    </row>
    <row r="268" spans="5:7" s="3" customFormat="1" x14ac:dyDescent="0.2">
      <c r="E268" s="4"/>
      <c r="F268" s="4"/>
      <c r="G268" s="4"/>
    </row>
    <row r="269" spans="5:7" s="3" customFormat="1" x14ac:dyDescent="0.2">
      <c r="E269" s="4"/>
      <c r="F269" s="4"/>
      <c r="G269" s="4"/>
    </row>
    <row r="270" spans="5:7" s="3" customFormat="1" x14ac:dyDescent="0.2">
      <c r="E270" s="4"/>
      <c r="F270" s="4"/>
      <c r="G270" s="4"/>
    </row>
    <row r="271" spans="5:7" s="3" customFormat="1" x14ac:dyDescent="0.2">
      <c r="E271" s="4"/>
      <c r="F271" s="4"/>
      <c r="G271" s="4"/>
    </row>
    <row r="272" spans="5:7" s="3" customFormat="1" x14ac:dyDescent="0.2">
      <c r="E272" s="4"/>
      <c r="F272" s="4"/>
      <c r="G272" s="4"/>
    </row>
    <row r="273" spans="5:7" s="3" customFormat="1" x14ac:dyDescent="0.2">
      <c r="E273" s="4"/>
      <c r="F273" s="4"/>
      <c r="G273" s="4"/>
    </row>
    <row r="274" spans="5:7" s="3" customFormat="1" x14ac:dyDescent="0.2">
      <c r="E274" s="4"/>
      <c r="F274" s="4"/>
      <c r="G274" s="4"/>
    </row>
    <row r="275" spans="5:7" s="3" customFormat="1" x14ac:dyDescent="0.2">
      <c r="E275" s="4"/>
      <c r="F275" s="4"/>
      <c r="G275" s="4"/>
    </row>
    <row r="276" spans="5:7" s="3" customFormat="1" x14ac:dyDescent="0.2">
      <c r="E276" s="4"/>
      <c r="F276" s="4"/>
      <c r="G276" s="4"/>
    </row>
    <row r="277" spans="5:7" s="3" customFormat="1" x14ac:dyDescent="0.2">
      <c r="E277" s="4"/>
      <c r="F277" s="4"/>
      <c r="G277" s="4"/>
    </row>
    <row r="278" spans="5:7" s="3" customFormat="1" x14ac:dyDescent="0.2">
      <c r="E278" s="4"/>
      <c r="F278" s="4"/>
      <c r="G278" s="4"/>
    </row>
    <row r="279" spans="5:7" s="3" customFormat="1" x14ac:dyDescent="0.2">
      <c r="E279" s="4"/>
      <c r="F279" s="4"/>
      <c r="G279" s="4"/>
    </row>
    <row r="280" spans="5:7" s="3" customFormat="1" x14ac:dyDescent="0.2">
      <c r="E280" s="4"/>
      <c r="F280" s="4"/>
      <c r="G280" s="4"/>
    </row>
    <row r="281" spans="5:7" s="3" customFormat="1" x14ac:dyDescent="0.2">
      <c r="E281" s="4"/>
      <c r="F281" s="4"/>
      <c r="G281" s="4"/>
    </row>
    <row r="282" spans="5:7" s="3" customFormat="1" x14ac:dyDescent="0.2">
      <c r="E282" s="4"/>
      <c r="F282" s="4"/>
      <c r="G282" s="4"/>
    </row>
    <row r="283" spans="5:7" s="3" customFormat="1" x14ac:dyDescent="0.2">
      <c r="E283" s="4"/>
      <c r="F283" s="4"/>
      <c r="G283" s="4"/>
    </row>
    <row r="284" spans="5:7" s="3" customFormat="1" x14ac:dyDescent="0.2">
      <c r="E284" s="4"/>
      <c r="F284" s="4"/>
      <c r="G284" s="4"/>
    </row>
    <row r="285" spans="5:7" s="3" customFormat="1" x14ac:dyDescent="0.2">
      <c r="E285" s="4"/>
      <c r="F285" s="4"/>
      <c r="G285" s="4"/>
    </row>
    <row r="286" spans="5:7" s="3" customFormat="1" x14ac:dyDescent="0.2">
      <c r="E286" s="4"/>
      <c r="F286" s="4"/>
      <c r="G286" s="4"/>
    </row>
    <row r="287" spans="5:7" s="3" customFormat="1" x14ac:dyDescent="0.2">
      <c r="E287" s="4"/>
      <c r="F287" s="4"/>
      <c r="G287" s="4"/>
    </row>
    <row r="288" spans="5:7" s="3" customFormat="1" x14ac:dyDescent="0.2">
      <c r="E288" s="4"/>
      <c r="F288" s="4"/>
      <c r="G288" s="4"/>
    </row>
    <row r="289" spans="5:7" s="3" customFormat="1" x14ac:dyDescent="0.2">
      <c r="E289" s="4"/>
      <c r="F289" s="4"/>
      <c r="G289" s="4"/>
    </row>
    <row r="290" spans="5:7" s="3" customFormat="1" x14ac:dyDescent="0.2">
      <c r="E290" s="4"/>
      <c r="F290" s="4"/>
      <c r="G290" s="4"/>
    </row>
    <row r="291" spans="5:7" s="3" customFormat="1" x14ac:dyDescent="0.2">
      <c r="E291" s="4"/>
      <c r="F291" s="4"/>
      <c r="G291" s="4"/>
    </row>
    <row r="292" spans="5:7" s="3" customFormat="1" x14ac:dyDescent="0.2">
      <c r="E292" s="4"/>
      <c r="F292" s="4"/>
      <c r="G292" s="4"/>
    </row>
    <row r="293" spans="5:7" s="3" customFormat="1" x14ac:dyDescent="0.2">
      <c r="E293" s="4"/>
      <c r="F293" s="4"/>
      <c r="G293" s="4"/>
    </row>
    <row r="294" spans="5:7" s="3" customFormat="1" x14ac:dyDescent="0.2">
      <c r="E294" s="4"/>
      <c r="F294" s="4"/>
      <c r="G294" s="4"/>
    </row>
    <row r="295" spans="5:7" s="3" customFormat="1" x14ac:dyDescent="0.2">
      <c r="E295" s="4"/>
      <c r="F295" s="4"/>
      <c r="G295" s="4"/>
    </row>
    <row r="296" spans="5:7" s="3" customFormat="1" x14ac:dyDescent="0.2">
      <c r="E296" s="4"/>
      <c r="F296" s="4"/>
      <c r="G296" s="4"/>
    </row>
    <row r="297" spans="5:7" s="3" customFormat="1" x14ac:dyDescent="0.2">
      <c r="E297" s="4"/>
      <c r="F297" s="4"/>
      <c r="G297" s="4"/>
    </row>
    <row r="298" spans="5:7" s="3" customFormat="1" x14ac:dyDescent="0.2">
      <c r="E298" s="4"/>
      <c r="F298" s="4"/>
      <c r="G298" s="4"/>
    </row>
    <row r="299" spans="5:7" s="3" customFormat="1" x14ac:dyDescent="0.2">
      <c r="E299" s="4"/>
      <c r="F299" s="4"/>
      <c r="G299" s="4"/>
    </row>
    <row r="300" spans="5:7" s="3" customFormat="1" x14ac:dyDescent="0.2">
      <c r="E300" s="4"/>
      <c r="F300" s="4"/>
      <c r="G300" s="4"/>
    </row>
    <row r="301" spans="5:7" s="3" customFormat="1" x14ac:dyDescent="0.2">
      <c r="E301" s="4"/>
      <c r="F301" s="4"/>
      <c r="G301" s="4"/>
    </row>
    <row r="302" spans="5:7" s="3" customFormat="1" x14ac:dyDescent="0.2">
      <c r="E302" s="4"/>
      <c r="F302" s="4"/>
      <c r="G302" s="4"/>
    </row>
    <row r="303" spans="5:7" s="3" customFormat="1" x14ac:dyDescent="0.2">
      <c r="E303" s="4"/>
      <c r="F303" s="4"/>
      <c r="G303" s="4"/>
    </row>
    <row r="304" spans="5:7" s="3" customFormat="1" x14ac:dyDescent="0.2">
      <c r="E304" s="4"/>
      <c r="F304" s="4"/>
      <c r="G304" s="4"/>
    </row>
    <row r="305" spans="5:7" s="3" customFormat="1" x14ac:dyDescent="0.2">
      <c r="E305" s="4"/>
      <c r="F305" s="4"/>
      <c r="G305" s="4"/>
    </row>
    <row r="306" spans="5:7" s="3" customFormat="1" x14ac:dyDescent="0.2">
      <c r="E306" s="4"/>
      <c r="F306" s="4"/>
      <c r="G306" s="4"/>
    </row>
    <row r="307" spans="5:7" s="3" customFormat="1" x14ac:dyDescent="0.2">
      <c r="E307" s="4"/>
      <c r="F307" s="4"/>
      <c r="G307" s="4"/>
    </row>
    <row r="308" spans="5:7" s="3" customFormat="1" x14ac:dyDescent="0.2">
      <c r="E308" s="4"/>
      <c r="F308" s="4"/>
      <c r="G308" s="4"/>
    </row>
    <row r="309" spans="5:7" s="3" customFormat="1" x14ac:dyDescent="0.2">
      <c r="E309" s="4"/>
      <c r="F309" s="4"/>
      <c r="G309" s="4"/>
    </row>
    <row r="310" spans="5:7" s="3" customFormat="1" x14ac:dyDescent="0.2">
      <c r="E310" s="4"/>
      <c r="F310" s="4"/>
      <c r="G310" s="4"/>
    </row>
    <row r="311" spans="5:7" s="3" customFormat="1" x14ac:dyDescent="0.2">
      <c r="E311" s="4"/>
      <c r="F311" s="4"/>
      <c r="G311" s="4"/>
    </row>
    <row r="312" spans="5:7" s="3" customFormat="1" x14ac:dyDescent="0.2">
      <c r="E312" s="4"/>
      <c r="F312" s="4"/>
      <c r="G312" s="4"/>
    </row>
    <row r="313" spans="5:7" s="3" customFormat="1" x14ac:dyDescent="0.2">
      <c r="E313" s="4"/>
      <c r="F313" s="4"/>
      <c r="G313" s="4"/>
    </row>
    <row r="314" spans="5:7" s="3" customFormat="1" x14ac:dyDescent="0.2">
      <c r="E314" s="4"/>
      <c r="F314" s="4"/>
      <c r="G314" s="4"/>
    </row>
    <row r="315" spans="5:7" s="3" customFormat="1" x14ac:dyDescent="0.2">
      <c r="E315" s="4"/>
      <c r="F315" s="4"/>
      <c r="G315" s="4"/>
    </row>
    <row r="316" spans="5:7" s="3" customFormat="1" x14ac:dyDescent="0.2">
      <c r="E316" s="4"/>
      <c r="F316" s="4"/>
      <c r="G316" s="4"/>
    </row>
    <row r="317" spans="5:7" s="3" customFormat="1" x14ac:dyDescent="0.2">
      <c r="E317" s="4"/>
      <c r="F317" s="4"/>
      <c r="G317" s="4"/>
    </row>
    <row r="318" spans="5:7" s="3" customFormat="1" x14ac:dyDescent="0.2">
      <c r="E318" s="4"/>
      <c r="F318" s="4"/>
      <c r="G318" s="4"/>
    </row>
    <row r="319" spans="5:7" s="3" customFormat="1" x14ac:dyDescent="0.2">
      <c r="E319" s="4"/>
      <c r="F319" s="4"/>
      <c r="G319" s="4"/>
    </row>
    <row r="320" spans="5:7" s="3" customFormat="1" x14ac:dyDescent="0.2">
      <c r="E320" s="4"/>
      <c r="F320" s="4"/>
      <c r="G320" s="4"/>
    </row>
    <row r="321" spans="5:7" s="3" customFormat="1" x14ac:dyDescent="0.2">
      <c r="E321" s="4"/>
      <c r="F321" s="4"/>
      <c r="G321" s="4"/>
    </row>
    <row r="322" spans="5:7" s="3" customFormat="1" x14ac:dyDescent="0.2">
      <c r="E322" s="4"/>
      <c r="F322" s="4"/>
      <c r="G322" s="4"/>
    </row>
    <row r="323" spans="5:7" s="3" customFormat="1" x14ac:dyDescent="0.2">
      <c r="E323" s="4"/>
      <c r="F323" s="4"/>
      <c r="G323" s="4"/>
    </row>
    <row r="324" spans="5:7" s="3" customFormat="1" x14ac:dyDescent="0.2">
      <c r="E324" s="4"/>
      <c r="F324" s="4"/>
      <c r="G324" s="4"/>
    </row>
    <row r="325" spans="5:7" s="3" customFormat="1" x14ac:dyDescent="0.2">
      <c r="E325" s="4"/>
      <c r="F325" s="4"/>
      <c r="G325" s="4"/>
    </row>
    <row r="326" spans="5:7" s="3" customFormat="1" x14ac:dyDescent="0.2">
      <c r="E326" s="4"/>
      <c r="F326" s="4"/>
      <c r="G326" s="4"/>
    </row>
    <row r="327" spans="5:7" s="3" customFormat="1" x14ac:dyDescent="0.2">
      <c r="E327" s="4"/>
      <c r="F327" s="4"/>
      <c r="G327" s="4"/>
    </row>
    <row r="328" spans="5:7" s="3" customFormat="1" x14ac:dyDescent="0.2">
      <c r="E328" s="4"/>
      <c r="F328" s="4"/>
      <c r="G328" s="4"/>
    </row>
    <row r="329" spans="5:7" s="3" customFormat="1" x14ac:dyDescent="0.2">
      <c r="E329" s="4"/>
      <c r="F329" s="4"/>
      <c r="G329" s="4"/>
    </row>
    <row r="330" spans="5:7" s="3" customFormat="1" x14ac:dyDescent="0.2">
      <c r="E330" s="4"/>
      <c r="F330" s="4"/>
      <c r="G330" s="4"/>
    </row>
    <row r="331" spans="5:7" s="3" customFormat="1" x14ac:dyDescent="0.2">
      <c r="E331" s="4"/>
      <c r="F331" s="4"/>
      <c r="G331" s="4"/>
    </row>
    <row r="332" spans="5:7" s="3" customFormat="1" x14ac:dyDescent="0.2">
      <c r="E332" s="4"/>
      <c r="F332" s="4"/>
      <c r="G332" s="4"/>
    </row>
    <row r="333" spans="5:7" s="3" customFormat="1" x14ac:dyDescent="0.2">
      <c r="E333" s="4"/>
      <c r="F333" s="4"/>
      <c r="G333" s="4"/>
    </row>
    <row r="334" spans="5:7" s="3" customFormat="1" x14ac:dyDescent="0.2">
      <c r="E334" s="4"/>
      <c r="F334" s="4"/>
      <c r="G334" s="4"/>
    </row>
    <row r="335" spans="5:7" s="3" customFormat="1" x14ac:dyDescent="0.2">
      <c r="E335" s="4"/>
      <c r="F335" s="4"/>
      <c r="G335" s="4"/>
    </row>
    <row r="336" spans="5:7" s="3" customFormat="1" x14ac:dyDescent="0.2">
      <c r="E336" s="4"/>
      <c r="F336" s="4"/>
      <c r="G336" s="4"/>
    </row>
    <row r="337" spans="5:7" s="3" customFormat="1" x14ac:dyDescent="0.2">
      <c r="E337" s="4"/>
      <c r="F337" s="4"/>
      <c r="G337" s="4"/>
    </row>
    <row r="338" spans="5:7" s="3" customFormat="1" x14ac:dyDescent="0.2">
      <c r="E338" s="4"/>
      <c r="F338" s="4"/>
      <c r="G338" s="4"/>
    </row>
    <row r="339" spans="5:7" s="3" customFormat="1" x14ac:dyDescent="0.2">
      <c r="E339" s="4"/>
      <c r="F339" s="4"/>
      <c r="G339" s="4"/>
    </row>
    <row r="340" spans="5:7" s="3" customFormat="1" x14ac:dyDescent="0.2">
      <c r="E340" s="4"/>
      <c r="F340" s="4"/>
      <c r="G340" s="4"/>
    </row>
    <row r="341" spans="5:7" s="3" customFormat="1" x14ac:dyDescent="0.2">
      <c r="E341" s="4"/>
      <c r="F341" s="4"/>
      <c r="G341" s="4"/>
    </row>
    <row r="342" spans="5:7" s="3" customFormat="1" x14ac:dyDescent="0.2">
      <c r="E342" s="4"/>
      <c r="F342" s="4"/>
      <c r="G342" s="4"/>
    </row>
    <row r="343" spans="5:7" s="3" customFormat="1" x14ac:dyDescent="0.2">
      <c r="E343" s="4"/>
      <c r="F343" s="4"/>
      <c r="G343" s="4"/>
    </row>
    <row r="344" spans="5:7" s="3" customFormat="1" x14ac:dyDescent="0.2">
      <c r="E344" s="4"/>
      <c r="F344" s="4"/>
      <c r="G344" s="4"/>
    </row>
    <row r="345" spans="5:7" s="3" customFormat="1" x14ac:dyDescent="0.2">
      <c r="E345" s="4"/>
      <c r="F345" s="4"/>
      <c r="G345" s="4"/>
    </row>
    <row r="346" spans="5:7" s="3" customFormat="1" x14ac:dyDescent="0.2">
      <c r="E346" s="4"/>
      <c r="F346" s="4"/>
      <c r="G346" s="4"/>
    </row>
    <row r="347" spans="5:7" s="3" customFormat="1" x14ac:dyDescent="0.2">
      <c r="E347" s="4"/>
      <c r="F347" s="4"/>
      <c r="G347" s="4"/>
    </row>
    <row r="348" spans="5:7" s="3" customFormat="1" x14ac:dyDescent="0.2">
      <c r="E348" s="4"/>
      <c r="F348" s="4"/>
      <c r="G348" s="4"/>
    </row>
    <row r="349" spans="5:7" s="3" customFormat="1" x14ac:dyDescent="0.2">
      <c r="E349" s="4"/>
      <c r="F349" s="4"/>
      <c r="G349" s="4"/>
    </row>
    <row r="350" spans="5:7" s="3" customFormat="1" x14ac:dyDescent="0.2">
      <c r="E350" s="4"/>
      <c r="F350" s="4"/>
      <c r="G350" s="4"/>
    </row>
    <row r="351" spans="5:7" s="3" customFormat="1" x14ac:dyDescent="0.2">
      <c r="E351" s="4"/>
      <c r="F351" s="4"/>
      <c r="G351" s="4"/>
    </row>
    <row r="352" spans="5:7" s="3" customFormat="1" x14ac:dyDescent="0.2">
      <c r="E352" s="4"/>
      <c r="F352" s="4"/>
      <c r="G352" s="4"/>
    </row>
  </sheetData>
  <mergeCells count="7">
    <mergeCell ref="B233:E235"/>
    <mergeCell ref="B2:G2"/>
    <mergeCell ref="B3:G3"/>
    <mergeCell ref="D5:D7"/>
    <mergeCell ref="E5:E7"/>
    <mergeCell ref="F5:F7"/>
    <mergeCell ref="G5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 etapowanie jezdnia 6,0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MARBRUK5</dc:creator>
  <cp:keywords/>
  <cp:lastModifiedBy>Admin</cp:lastModifiedBy>
  <dcterms:created xsi:type="dcterms:W3CDTF">2022-06-20T13:11:15Z</dcterms:created>
  <dcterms:modified xsi:type="dcterms:W3CDTF">2022-07-05T13:19:29Z</dcterms:modified>
</cp:coreProperties>
</file>